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総務課\財政係\12 財政状況資料集（財政状況等一覧表）\"/>
    </mc:Choice>
  </mc:AlternateContent>
  <xr:revisionPtr revIDLastSave="0" documentId="13_ncr:1_{91712A8B-0EE3-4E04-8A75-7AFEA53F8054}" xr6:coauthVersionLast="36" xr6:coauthVersionMax="36" xr10:uidLastSave="{00000000-0000-0000-0000-000000000000}"/>
  <bookViews>
    <workbookView xWindow="0" yWindow="0" windowWidth="15360" windowHeight="763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<sst xmlns="http://schemas.openxmlformats.org/spreadsheetml/2006/main" count="1185" uniqueCount="595">
  <si>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</si>
  <si>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</si>
  <si>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</si>
  <si>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</si>
  <si>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</si>
  <si>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</si>
  <si>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</si>
  <si>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</si>
  <si>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</si>
  <si>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</si>
  <si>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</si>
  <si>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</si>
  <si>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</si>
  <si>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</si>
  <si>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</si>
  <si>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</si>
  <si>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</si>
  <si>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</si>
  <si>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</si>
  <si>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</si>
  <si>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</si>
  <si>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</si>
  <si>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</si>
  <si>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</si>
  <si>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</si>
  <si>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</si>
  <si>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</si>
  <si>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</si>
  <si>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</si>
  <si>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</si>
  <si>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</si>
  <si>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</si>
  <si>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</si>
  <si>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</si>
  <si>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</si>
  <si>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</si>
  <si>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</si>
  <si>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</si>
  <si>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</si>
  <si>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</si>
  <si>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</si>
  <si>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</si>
  <si>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</si>
  <si>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</si>
  <si>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</si>
  <si>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</si>
  <si>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</si>
  <si>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</si>
  <si>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</si>
  <si>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</si>
  <si>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</si>
  <si>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</si>
  <si>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</si>
  <si>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</si>
  <si>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</si>
  <si>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</si>
  <si>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</si>
  <si>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</si>
  <si>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</si>
  <si>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</si>
  <si>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</si>
  <si>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</si>
  <si>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</si>
  <si>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</si>
  <si>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</si>
  <si>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</si>
  <si>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</si>
  <si>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</si>
  <si>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</si>
  <si>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</si>
  <si>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</si>
  <si>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</si>
  <si>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</si>
  <si>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</si>
  <si>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</si>
  <si>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</si>
  <si>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</si>
  <si>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</si>
  <si>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</si>
  <si>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</si>
  <si>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</si>
  <si>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</si>
  <si>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</si>
  <si>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</si>
  <si>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</si>
  <si>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</si>
  <si>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</si>
  <si>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</si>
  <si>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</si>
  <si>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</si>
  <si>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</si>
  <si>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</si>
  <si>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</si>
  <si>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</si>
  <si>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</si>
  <si>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</si>
  <si>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</si>
  <si>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</si>
  <si>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</si>
  <si>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</si>
  <si>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</si>
  <si>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</si>
  <si>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</si>
  <si>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</si>
  <si>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</si>
  <si>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</si>
  <si>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</si>
  <si>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</si>
  <si>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</si>
  <si>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</si>
  <si>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</si>
  <si>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</si>
  <si>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</si>
  <si>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</si>
  <si>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</si>
  <si>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</si>
  <si>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</si>
  <si>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</si>
  <si>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</si>
  <si>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</si>
  <si>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</si>
  <si>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</si>
  <si>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</si>
  <si>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</si>
  <si>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</si>
  <si>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</si>
  <si>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</si>
  <si>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</si>
  <si>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</si>
  <si>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</si>
  <si>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</si>
  <si>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</si>
  <si>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</si>
  <si>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</si>
  <si>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</si>
  <si>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</si>
  <si>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</si>
  <si>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</si>
  <si>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</si>
  <si>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</si>
  <si>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</si>
  <si>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</si>
  <si>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</si>
  <si>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</si>
  <si>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</si>
  <si>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</si>
  <si>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</si>
  <si>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</si>
  <si>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</si>
  <si>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</si>
  <si>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</si>
  <si>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</si>
  <si>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</si>
  <si>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</si>
  <si>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</si>
  <si>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</si>
  <si>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</si>
  <si>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</si>
  <si>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</si>
  <si>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</si>
  <si>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</si>
  <si>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</si>
  <si>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</si>
  <si>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</si>
  <si>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</si>
  <si>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</si>
  <si>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</si>
  <si>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</si>
  <si>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</si>
  <si>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</si>
  <si>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</si>
  <si>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</si>
  <si>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</si>
  <si>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</si>
  <si>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</si>
  <si>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</si>
  <si>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</si>
  <si>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</si>
  <si>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</si>
  <si>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</si>
  <si>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</si>
  <si>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</si>
  <si>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</si>
  <si>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</si>
  <si>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</si>
  <si>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</si>
  <si>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</si>
  <si>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</si>
  <si>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</si>
  <si>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</si>
  <si>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</si>
  <si>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</si>
  <si>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</si>
  <si>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</si>
  <si>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</si>
  <si>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</si>
  <si>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</si>
  <si>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</si>
  <si>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</si>
  <si>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</si>
  <si>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</si>
  <si>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</si>
  <si>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</si>
  <si>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</si>
  <si>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</si>
  <si>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</si>
  <si>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</si>
  <si>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</si>
  <si>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</si>
  <si>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</si>
  <si>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岐阜県北方町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</si>
  <si>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</si>
  <si>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</si>
  <si>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</si>
  <si>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</si>
  <si>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</si>
  <si>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</si>
  <si>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</si>
  <si>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</si>
  <si>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</si>
  <si>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</si>
  <si>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</si>
  <si>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</si>
  <si>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</si>
  <si>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</si>
  <si>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</si>
  <si>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</si>
  <si>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</si>
  <si>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</si>
  <si>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</si>
  <si>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</si>
  <si>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</si>
  <si>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</si>
  <si>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</si>
  <si>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</si>
  <si>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</si>
  <si>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</si>
  <si>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</si>
  <si>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</si>
  <si>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</si>
  <si>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</si>
  <si>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</si>
  <si>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</si>
  <si>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</si>
  <si>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</si>
  <si>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</si>
  <si>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</si>
  <si>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</si>
  <si>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</si>
  <si>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</si>
  <si>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</si>
  <si>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</si>
  <si>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</si>
  <si>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</si>
  <si>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</si>
  <si>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</si>
  <si>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</si>
  <si>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</si>
  <si>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</si>
  <si>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</si>
  <si>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</si>
  <si>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</si>
  <si>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</si>
  <si>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</si>
  <si>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</si>
  <si>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</si>
  <si>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</si>
  <si>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</si>
  <si>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</si>
  <si>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</si>
  <si>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</si>
  <si>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</si>
  <si>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</si>
  <si>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</si>
  <si>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</si>
  <si>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</si>
  <si>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</si>
  <si>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</si>
  <si>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</si>
  <si>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</si>
  <si>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</si>
  <si>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</si>
  <si>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</si>
  <si>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</si>
  <si>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</si>
  <si>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</si>
  <si>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</si>
  <si>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</si>
  <si>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</si>
  <si>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</si>
  <si>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</si>
  <si>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</si>
  <si>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</si>
  <si>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</si>
  <si>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</si>
  <si>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</si>
  <si>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</si>
  <si>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</si>
  <si>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</si>
  <si>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</si>
  <si>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</si>
  <si>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</si>
  <si>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</si>
  <si>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</si>
  <si>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</si>
  <si>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</si>
  <si>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</si>
  <si>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</si>
  <si>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</si>
  <si>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</si>
  <si>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</si>
  <si>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</si>
  <si>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</si>
  <si>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</si>
  <si>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</si>
  <si>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</si>
  <si>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</si>
  <si>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</si>
  <si>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</si>
  <si>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</si>
  <si>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</si>
  <si>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</si>
  <si>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</si>
  <si>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</si>
  <si>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</si>
  <si>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</si>
  <si>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</si>
  <si>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</si>
  <si>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</si>
  <si>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</si>
  <si>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</si>
  <si>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</si>
  <si>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</si>
  <si>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</si>
  <si>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</si>
  <si>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</si>
  <si>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</si>
  <si>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</si>
  <si>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</si>
  <si>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</si>
  <si>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</si>
  <si>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</si>
  <si>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</si>
  <si>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</si>
  <si>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</si>
  <si>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</si>
  <si>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</si>
  <si>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</si>
  <si>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</si>
  <si>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</si>
  <si>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</si>
  <si>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</si>
  <si>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</si>
  <si>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</si>
  <si>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</si>
  <si>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</si>
  <si>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</si>
  <si>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</si>
  <si>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</si>
  <si>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岐阜県北方町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</si>
  <si>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</si>
  <si>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</si>
  <si>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</si>
  <si>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</si>
  <si>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</si>
  <si>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</si>
  <si>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</si>
  <si>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</si>
  <si>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</si>
  <si>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</si>
  <si>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</si>
  <si>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</si>
  <si>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</si>
  <si>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</si>
  <si>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</si>
  <si>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</si>
  <si>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</si>
  <si>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</si>
  <si>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</si>
  <si>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</si>
  <si>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</si>
  <si>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</si>
  <si>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</si>
  <si>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</si>
  <si>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</si>
  <si>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</si>
  <si>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</si>
  <si>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</si>
  <si>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</si>
  <si>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</si>
  <si>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</si>
  <si>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</si>
  <si>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</si>
  <si>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</si>
  <si>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</si>
  <si>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介護サービス事業会計</t>
    <phoneticPr fontId="5"/>
  </si>
  <si>
    <t>上水道事業会計</t>
    <phoneticPr fontId="5"/>
  </si>
  <si>
    <t>法適用企業</t>
    <phoneticPr fontId="5"/>
  </si>
  <si>
    <t>下水道事業特別会計</t>
    <phoneticPr fontId="5"/>
  </si>
  <si>
    <t>法非適用企業</t>
    <phoneticPr fontId="5"/>
  </si>
  <si>
    <t>南東部開発事業特別会計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</si>
  <si>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</si>
  <si>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</si>
  <si>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</si>
  <si>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</si>
  <si>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</si>
  <si>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</si>
  <si>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</si>
  <si>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</si>
  <si>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</si>
  <si>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</si>
  <si>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</si>
  <si>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</si>
  <si>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</si>
  <si>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</si>
  <si>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</si>
  <si>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</si>
  <si>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</si>
  <si>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</si>
  <si>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</si>
  <si>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</si>
  <si>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</si>
  <si>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</si>
  <si>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</si>
  <si>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</si>
  <si>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</si>
  <si>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</si>
  <si>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</si>
  <si>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</si>
  <si>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</si>
  <si>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</si>
  <si>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</si>
  <si>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</si>
  <si>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</si>
  <si>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</si>
  <si>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</si>
  <si>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</si>
  <si>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</si>
  <si>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</si>
  <si>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</si>
  <si>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</si>
  <si>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</si>
  <si>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</si>
  <si>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</si>
  <si>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</si>
  <si>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</si>
  <si>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</si>
  <si>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</si>
  <si>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</si>
  <si>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</si>
  <si>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</si>
  <si>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</si>
  <si>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</si>
  <si>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</si>
  <si>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</si>
  <si>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南東部開発事業特別会計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</si>
  <si>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</si>
  <si>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</si>
  <si>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</si>
  <si>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</si>
  <si>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</si>
  <si>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</si>
  <si>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</si>
  <si>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</si>
  <si>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</si>
  <si>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</si>
  <si>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</si>
  <si>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</si>
  <si>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</si>
  <si>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</si>
  <si>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</si>
  <si>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</si>
  <si>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</si>
  <si>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</si>
  <si>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</si>
  <si>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</si>
  <si>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</si>
  <si>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</si>
  <si>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</si>
  <si>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</si>
  <si>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</si>
  <si>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</si>
  <si>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</si>
  <si>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</si>
  <si>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</si>
  <si>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</si>
  <si>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</si>
  <si>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</si>
  <si>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</si>
  <si>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</si>
  <si>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</si>
  <si>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</si>
  <si>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</si>
  <si>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</si>
  <si>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</si>
  <si>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</si>
  <si>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</si>
  <si>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</si>
  <si>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</si>
  <si>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</si>
  <si>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</si>
  <si>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</si>
  <si>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</si>
  <si>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</si>
  <si>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</si>
  <si>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</si>
  <si>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</si>
  <si>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</si>
  <si>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</si>
  <si>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</si>
  <si>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</si>
  <si>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</si>
  <si>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</si>
  <si>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</si>
  <si>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</si>
  <si>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</si>
  <si>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</si>
  <si>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</si>
  <si>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</si>
  <si>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</si>
  <si>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</si>
  <si>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</si>
  <si>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</si>
  <si>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</si>
  <si>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</si>
  <si>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</si>
  <si>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</si>
  <si>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</si>
  <si>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</si>
  <si>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</si>
  <si>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</si>
  <si>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</si>
  <si>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</si>
  <si>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</si>
  <si>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</si>
  <si>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</si>
  <si>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</si>
  <si>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</si>
  <si>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</si>
  <si>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</si>
  <si>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</si>
  <si>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</si>
  <si>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</si>
  <si>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2.62</t>
  </si>
  <si>
    <t>▲ 8.10</t>
  </si>
  <si>
    <t>▲ 2.54</t>
  </si>
  <si>
    <t>▲ 1.69</t>
  </si>
  <si>
    <t>上水道事業会計</t>
  </si>
  <si>
    <t>一般会計</t>
  </si>
  <si>
    <t>国民健康保険特別会計</t>
  </si>
  <si>
    <t>南東部開発事業特別会計</t>
  </si>
  <si>
    <t>下水道事業特別会計</t>
  </si>
  <si>
    <t>後期高齢者医療特別会計</t>
  </si>
  <si>
    <t>介護サービス事業会計</t>
  </si>
  <si>
    <t>その他会計（赤字）</t>
  </si>
  <si>
    <t>その他会計（黒字）</t>
  </si>
  <si>
    <t>H25末</t>
    <phoneticPr fontId="5"/>
  </si>
  <si>
    <t>H26末</t>
    <phoneticPr fontId="5"/>
  </si>
  <si>
    <t>H27末</t>
    <phoneticPr fontId="5"/>
  </si>
  <si>
    <t>H28末</t>
    <phoneticPr fontId="5"/>
  </si>
  <si>
    <t>H29末</t>
    <phoneticPr fontId="5"/>
  </si>
  <si>
    <t>基金から840百万円</t>
    <rPh sb="0" eb="2">
      <t>キキン</t>
    </rPh>
    <rPh sb="7" eb="10">
      <t>ヒャクマンエン</t>
    </rPh>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</si>
  <si>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</si>
  <si>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</si>
  <si>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</si>
  <si>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西濃環境整備組合</t>
    <rPh sb="0" eb="2">
      <t>セイノウ</t>
    </rPh>
    <rPh sb="2" eb="4">
      <t>カンキョウ</t>
    </rPh>
    <rPh sb="4" eb="6">
      <t>セイビ</t>
    </rPh>
    <rPh sb="6" eb="8">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</si>
  <si>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</si>
  <si>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</si>
  <si>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</si>
  <si>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もとす広域連合（一般会計分）</t>
    <rPh sb="3" eb="5">
      <t>コウイキ</t>
    </rPh>
    <rPh sb="5" eb="7">
      <t>レンゴウ</t>
    </rPh>
    <rPh sb="8" eb="10">
      <t>イッパン</t>
    </rPh>
    <rPh sb="10" eb="12">
      <t>カイケイ</t>
    </rPh>
    <rPh sb="12" eb="13">
      <t>ブン</t>
    </rPh>
    <phoneticPr fontId="2"/>
  </si>
  <si>
    <t>もとす広域連合（介護保険特別会計分）</t>
    <rPh sb="3" eb="5">
      <t>コウイキ</t>
    </rPh>
    <rPh sb="5" eb="7">
      <t>レンゴウ</t>
    </rPh>
    <rPh sb="8" eb="10">
      <t>カイゴ</t>
    </rPh>
    <rPh sb="10" eb="12">
      <t>ホケン</t>
    </rPh>
    <rPh sb="12" eb="14">
      <t>トクベツ</t>
    </rPh>
    <rPh sb="14" eb="16">
      <t>カイケイ</t>
    </rPh>
    <rPh sb="16" eb="17">
      <t>ブン</t>
    </rPh>
    <phoneticPr fontId="2"/>
  </si>
  <si>
    <t>もとす広域連合（老人福祉施設特別会計分）</t>
    <rPh sb="3" eb="7">
      <t>コウイキレンゴウ</t>
    </rPh>
    <rPh sb="8" eb="10">
      <t>ロウジン</t>
    </rPh>
    <rPh sb="10" eb="12">
      <t>フクシ</t>
    </rPh>
    <rPh sb="12" eb="14">
      <t>シセツ</t>
    </rPh>
    <rPh sb="14" eb="16">
      <t>トクベツ</t>
    </rPh>
    <rPh sb="16" eb="18">
      <t>カイケイ</t>
    </rPh>
    <rPh sb="18" eb="19">
      <t>ブン</t>
    </rPh>
    <phoneticPr fontId="2"/>
  </si>
  <si>
    <t>-</t>
    <phoneticPr fontId="2"/>
  </si>
  <si>
    <t>基金から21百万円</t>
    <rPh sb="0" eb="2">
      <t>キキン</t>
    </rPh>
    <rPh sb="6" eb="9">
      <t>ヒャクマンエン</t>
    </rPh>
    <phoneticPr fontId="2"/>
  </si>
  <si>
    <t>基金から281千円</t>
    <rPh sb="0" eb="2">
      <t>キキン</t>
    </rPh>
    <rPh sb="7" eb="9">
      <t>センエン</t>
    </rPh>
    <phoneticPr fontId="2"/>
  </si>
  <si>
    <t>基金から14百万円</t>
    <rPh sb="0" eb="2">
      <t>キキン</t>
    </rPh>
    <rPh sb="6" eb="9">
      <t>ヒャクマンエン</t>
    </rPh>
    <phoneticPr fontId="2"/>
  </si>
  <si>
    <t>基金から80百万円</t>
    <rPh sb="0" eb="2">
      <t>キキン</t>
    </rPh>
    <rPh sb="6" eb="9">
      <t>ヒャクマンエン</t>
    </rPh>
    <phoneticPr fontId="2"/>
  </si>
  <si>
    <t>福祉振興基金</t>
    <rPh sb="0" eb="2">
      <t>フクシ</t>
    </rPh>
    <rPh sb="2" eb="4">
      <t>シンコウ</t>
    </rPh>
    <rPh sb="4" eb="6">
      <t>キキン</t>
    </rPh>
    <phoneticPr fontId="2"/>
  </si>
  <si>
    <t>公共下水道基金</t>
    <rPh sb="0" eb="2">
      <t>コウキョウ</t>
    </rPh>
    <rPh sb="2" eb="5">
      <t>ゲスイドウ</t>
    </rPh>
    <rPh sb="5" eb="7">
      <t>キキン</t>
    </rPh>
    <phoneticPr fontId="2"/>
  </si>
  <si>
    <t>学校基金</t>
    <rPh sb="0" eb="2">
      <t>ガッコウ</t>
    </rPh>
    <rPh sb="2" eb="4">
      <t>キキン</t>
    </rPh>
    <phoneticPr fontId="2"/>
  </si>
  <si>
    <t>ふるさと基金</t>
    <rPh sb="4" eb="6">
      <t>キキン</t>
    </rPh>
    <phoneticPr fontId="2"/>
  </si>
  <si>
    <t>退職手当基金</t>
    <rPh sb="0" eb="2">
      <t>タイショク</t>
    </rPh>
    <rPh sb="2" eb="4">
      <t>テアテ</t>
    </rPh>
    <rPh sb="4" eb="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</si>
  <si>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</si>
  <si>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</si>
  <si>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</si>
  <si>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</si>
  <si>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</si>
  <si>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</si>
  <si>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</si>
  <si>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</si>
  <si>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</si>
  <si>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</si>
  <si>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</si>
  <si>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将来負担比率は、基金を積み立てたことにより、平成29度より低下したが、類似団体と比較すると高い値となっている。
今後、基金を貯めることを予定しているため、低下するものと考えられる。</t>
    <rPh sb="0" eb="2">
      <t>ショウライ</t>
    </rPh>
    <rPh sb="2" eb="4">
      <t>フタン</t>
    </rPh>
    <rPh sb="4" eb="6">
      <t>ヒリツ</t>
    </rPh>
    <rPh sb="8" eb="10">
      <t>キキン</t>
    </rPh>
    <rPh sb="11" eb="12">
      <t>ツ</t>
    </rPh>
    <rPh sb="13" eb="14">
      <t>タ</t>
    </rPh>
    <rPh sb="22" eb="24">
      <t>ヘイセイ</t>
    </rPh>
    <rPh sb="26" eb="27">
      <t>ド</t>
    </rPh>
    <rPh sb="29" eb="31">
      <t>テイカ</t>
    </rPh>
    <rPh sb="35" eb="37">
      <t>ルイジ</t>
    </rPh>
    <rPh sb="37" eb="39">
      <t>ダンタイ</t>
    </rPh>
    <rPh sb="40" eb="42">
      <t>ヒカク</t>
    </rPh>
    <rPh sb="45" eb="46">
      <t>タカ</t>
    </rPh>
    <rPh sb="47" eb="48">
      <t>アタイ</t>
    </rPh>
    <rPh sb="56" eb="58">
      <t>コンゴ</t>
    </rPh>
    <rPh sb="59" eb="61">
      <t>キキン</t>
    </rPh>
    <rPh sb="62" eb="63">
      <t>タ</t>
    </rPh>
    <rPh sb="68" eb="70">
      <t>ヨテイ</t>
    </rPh>
    <rPh sb="77" eb="79">
      <t>テイカ</t>
    </rPh>
    <rPh sb="84" eb="85">
      <t>カンガ</t>
    </rPh>
    <phoneticPr fontId="5"/>
  </si>
  <si>
    <t>将来負担比率及び実質公債費比率共に、基金を積み立てたことにより、平成29度より低下したが、類似団体と比較すると高い値となっている。
今後、学校施設の集約化事業を行なうことを予定しているため、実質公債費比率については上昇するものと考えられる。</t>
    <rPh sb="0" eb="2">
      <t>ショウライ</t>
    </rPh>
    <rPh sb="2" eb="4">
      <t>フタン</t>
    </rPh>
    <rPh sb="4" eb="6">
      <t>ヒリツ</t>
    </rPh>
    <rPh sb="6" eb="7">
      <t>オヨ</t>
    </rPh>
    <rPh sb="8" eb="10">
      <t>ジッシツ</t>
    </rPh>
    <rPh sb="10" eb="13">
      <t>コウサイヒ</t>
    </rPh>
    <rPh sb="13" eb="15">
      <t>ヒリツ</t>
    </rPh>
    <rPh sb="15" eb="16">
      <t>トモ</t>
    </rPh>
    <rPh sb="18" eb="20">
      <t>キキン</t>
    </rPh>
    <rPh sb="21" eb="22">
      <t>ツ</t>
    </rPh>
    <rPh sb="23" eb="24">
      <t>タ</t>
    </rPh>
    <rPh sb="32" eb="34">
      <t>ヘイセイ</t>
    </rPh>
    <rPh sb="36" eb="37">
      <t>ド</t>
    </rPh>
    <rPh sb="39" eb="41">
      <t>テイカ</t>
    </rPh>
    <rPh sb="45" eb="47">
      <t>ルイジ</t>
    </rPh>
    <rPh sb="47" eb="49">
      <t>ダンタイ</t>
    </rPh>
    <rPh sb="50" eb="52">
      <t>ヒカク</t>
    </rPh>
    <rPh sb="55" eb="56">
      <t>タカ</t>
    </rPh>
    <rPh sb="57" eb="58">
      <t>アタイ</t>
    </rPh>
    <rPh sb="66" eb="68">
      <t>コンゴ</t>
    </rPh>
    <rPh sb="95" eb="97">
      <t>ジッシツ</t>
    </rPh>
    <rPh sb="97" eb="100">
      <t>コウサイヒ</t>
    </rPh>
    <rPh sb="100" eb="102">
      <t>ヒリツ</t>
    </rPh>
    <rPh sb="107" eb="109">
      <t>ジョウショウ</t>
    </rPh>
    <rPh sb="114" eb="11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</si>
</sst>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37E9-4977-AC87-74AFB1F3BC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93715</c:v>
                </c:pt>
                <c:pt idx="1">
                  <c:v>98211</c:v>
                </c:pt>
                <c:pt idx="2">
                  <c:v>39834</c:v>
                </c:pt>
                <c:pt idx="3">
                  <c:v>30077</c:v>
                </c:pt>
                <c:pt idx="4">
                  <c:v>8403</c:v>
                </c:pt>
              </c:numCache>
            </c:numRef>
          </c:val>
          <c:smooth val="0"/>
          <c:extLst>
            <c:ext xmlns:c16="http://schemas.microsoft.com/office/drawing/2014/chart" uri="{C3380CC4-5D6E-409C-BE32-E72D297353CC}">
              <c16:uniqueId val="{00000001-37E9-4977-AC87-74AFB1F3BC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5.83</c:v>
                </c:pt>
                <c:pt idx="1">
                  <c:v>9.16</c:v>
                </c:pt>
                <c:pt idx="2">
                  <c:v>7.18</c:v>
                </c:pt>
                <c:pt idx="3">
                  <c:v>9.14</c:v>
                </c:pt>
                <c:pt idx="4">
                  <c:v>9.49</c:v>
                </c:pt>
              </c:numCache>
            </c:numRef>
          </c:val>
          <c:extLst>
            <c:ext xmlns:c16="http://schemas.microsoft.com/office/drawing/2014/chart" uri="{C3380CC4-5D6E-409C-BE32-E72D297353CC}">
              <c16:uniqueId val="{00000000-7231-4173-9E62-67790C6E3B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49.15</c:v>
                </c:pt>
                <c:pt idx="1">
                  <c:v>36.08</c:v>
                </c:pt>
                <c:pt idx="2">
                  <c:v>34.979999999999997</c:v>
                </c:pt>
                <c:pt idx="3">
                  <c:v>30.46</c:v>
                </c:pt>
                <c:pt idx="4">
                  <c:v>38.1</c:v>
                </c:pt>
              </c:numCache>
            </c:numRef>
          </c:val>
          <c:extLst>
            <c:ext xmlns:c16="http://schemas.microsoft.com/office/drawing/2014/chart" uri="{C3380CC4-5D6E-409C-BE32-E72D297353CC}">
              <c16:uniqueId val="{00000001-7231-4173-9E62-67790C6E3B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-2.62</c:v>
                </c:pt>
                <c:pt idx="1">
                  <c:v>-8.1</c:v>
                </c:pt>
                <c:pt idx="2">
                  <c:v>-2.54</c:v>
                </c:pt>
                <c:pt idx="3">
                  <c:v>-1.69</c:v>
                </c:pt>
                <c:pt idx="4">
                  <c:v>8.6300000000000008</c:v>
                </c:pt>
              </c:numCache>
            </c:numRef>
          </c:val>
          <c:smooth val="0"/>
          <c:extLst>
            <c:ext xmlns:c16="http://schemas.microsoft.com/office/drawing/2014/chart" uri="{C3380CC4-5D6E-409C-BE32-E72D297353CC}">
              <c16:uniqueId val="{00000002-7231-4173-9E62-67790C6E3B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3D-4865-A3C5-D777D4BAF1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3D-4865-A3C5-D777D4BAF1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3D-4865-A3C5-D777D4BAF1FA}"/>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83D-4865-A3C5-D777D4BAF1F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0.11</c:v>
                </c:pt>
                <c:pt idx="4">
                  <c:v>#N/A</c:v>
                </c:pt>
                <c:pt idx="5">
                  <c:v>0.15</c:v>
                </c:pt>
                <c:pt idx="6">
                  <c:v>#N/A</c:v>
                </c:pt>
                <c:pt idx="7">
                  <c:v>0.12</c:v>
                </c:pt>
                <c:pt idx="8">
                  <c:v>#N/A</c:v>
                </c:pt>
                <c:pt idx="9">
                  <c:v>0.12</c:v>
                </c:pt>
              </c:numCache>
            </c:numRef>
          </c:val>
          <c:extLst>
            <c:ext xmlns:c16="http://schemas.microsoft.com/office/drawing/2014/chart" uri="{C3380CC4-5D6E-409C-BE32-E72D297353CC}">
              <c16:uniqueId val="{00000004-D83D-4865-A3C5-D777D4BAF1F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0.39</c:v>
                </c:pt>
                <c:pt idx="2">
                  <c:v>#N/A</c:v>
                </c:pt>
                <c:pt idx="3">
                  <c:v>0.7</c:v>
                </c:pt>
                <c:pt idx="4">
                  <c:v>#N/A</c:v>
                </c:pt>
                <c:pt idx="5">
                  <c:v>1.1599999999999999</c:v>
                </c:pt>
                <c:pt idx="6">
                  <c:v>#N/A</c:v>
                </c:pt>
                <c:pt idx="7">
                  <c:v>0.61</c:v>
                </c:pt>
                <c:pt idx="8">
                  <c:v>#N/A</c:v>
                </c:pt>
                <c:pt idx="9">
                  <c:v>1.08</c:v>
                </c:pt>
              </c:numCache>
            </c:numRef>
          </c:val>
          <c:extLst>
            <c:ext xmlns:c16="http://schemas.microsoft.com/office/drawing/2014/chart" uri="{C3380CC4-5D6E-409C-BE32-E72D297353CC}">
              <c16:uniqueId val="{00000005-D83D-4865-A3C5-D777D4BAF1FA}"/>
            </c:ext>
          </c:extLst>
        </c:ser>
        <c:ser>
          <c:idx val="6"/>
          <c:order val="6"/>
          <c:tx>
            <c:strRef>
              <c:f>データシート!$A$33</c:f>
              <c:strCache>
                <c:ptCount val="1"/>
                <c:pt idx="0">
                  <c:v>南東部開発事業特別会計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0.01</c:v>
                </c:pt>
                <c:pt idx="6">
                  <c:v>#N/A</c:v>
                </c:pt>
                <c:pt idx="7">
                  <c:v>0</c:v>
                </c:pt>
                <c:pt idx="8">
                  <c:v>#N/A</c:v>
                </c:pt>
                <c:pt idx="9">
                  <c:v>1.9</c:v>
                </c:pt>
              </c:numCache>
            </c:numRef>
          </c:val>
          <c:extLst>
            <c:ext xmlns:c16="http://schemas.microsoft.com/office/drawing/2014/chart" uri="{C3380CC4-5D6E-409C-BE32-E72D297353CC}">
              <c16:uniqueId val="{00000006-D83D-4865-A3C5-D777D4BAF1F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5.94</c:v>
                </c:pt>
                <c:pt idx="2">
                  <c:v>#N/A</c:v>
                </c:pt>
                <c:pt idx="3">
                  <c:v>5.45</c:v>
                </c:pt>
                <c:pt idx="4">
                  <c:v>#N/A</c:v>
                </c:pt>
                <c:pt idx="5">
                  <c:v>7.12</c:v>
                </c:pt>
                <c:pt idx="6">
                  <c:v>#N/A</c:v>
                </c:pt>
                <c:pt idx="7">
                  <c:v>7.57</c:v>
                </c:pt>
                <c:pt idx="8">
                  <c:v>#N/A</c:v>
                </c:pt>
                <c:pt idx="9">
                  <c:v>7.64</c:v>
                </c:pt>
              </c:numCache>
            </c:numRef>
          </c:val>
          <c:extLst>
            <c:ext xmlns:c16="http://schemas.microsoft.com/office/drawing/2014/chart" uri="{C3380CC4-5D6E-409C-BE32-E72D297353CC}">
              <c16:uniqueId val="{00000007-D83D-4865-A3C5-D777D4BAF1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5.83</c:v>
                </c:pt>
                <c:pt idx="2">
                  <c:v>#N/A</c:v>
                </c:pt>
                <c:pt idx="3">
                  <c:v>9.15</c:v>
                </c:pt>
                <c:pt idx="4">
                  <c:v>#N/A</c:v>
                </c:pt>
                <c:pt idx="5">
                  <c:v>7.18</c:v>
                </c:pt>
                <c:pt idx="6">
                  <c:v>#N/A</c:v>
                </c:pt>
                <c:pt idx="7">
                  <c:v>9.1300000000000008</c:v>
                </c:pt>
                <c:pt idx="8">
                  <c:v>#N/A</c:v>
                </c:pt>
                <c:pt idx="9">
                  <c:v>9.48</c:v>
                </c:pt>
              </c:numCache>
            </c:numRef>
          </c:val>
          <c:extLst>
            <c:ext xmlns:c16="http://schemas.microsoft.com/office/drawing/2014/chart" uri="{C3380CC4-5D6E-409C-BE32-E72D297353CC}">
              <c16:uniqueId val="{00000008-D83D-4865-A3C5-D777D4BAF1FA}"/>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12.58</c:v>
                </c:pt>
                <c:pt idx="2">
                  <c:v>#N/A</c:v>
                </c:pt>
                <c:pt idx="3">
                  <c:v>12.81</c:v>
                </c:pt>
                <c:pt idx="4">
                  <c:v>#N/A</c:v>
                </c:pt>
                <c:pt idx="5">
                  <c:v>13</c:v>
                </c:pt>
                <c:pt idx="6">
                  <c:v>#N/A</c:v>
                </c:pt>
                <c:pt idx="7">
                  <c:v>12.95</c:v>
                </c:pt>
                <c:pt idx="8">
                  <c:v>#N/A</c:v>
                </c:pt>
                <c:pt idx="9">
                  <c:v>12.58</c:v>
                </c:pt>
              </c:numCache>
            </c:numRef>
          </c:val>
          <c:extLst>
            <c:ext xmlns:c16="http://schemas.microsoft.com/office/drawing/2014/chart" uri="{C3380CC4-5D6E-409C-BE32-E72D297353CC}">
              <c16:uniqueId val="{00000009-D83D-4865-A3C5-D777D4BAF1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618</c:v>
                </c:pt>
                <c:pt idx="5">
                  <c:v>605</c:v>
                </c:pt>
                <c:pt idx="8">
                  <c:v>629</c:v>
                </c:pt>
                <c:pt idx="11">
                  <c:v>648</c:v>
                </c:pt>
                <c:pt idx="14">
                  <c:v>651</c:v>
                </c:pt>
              </c:numCache>
            </c:numRef>
          </c:val>
          <c:extLst>
            <c:ext xmlns:c16="http://schemas.microsoft.com/office/drawing/2014/chart" uri="{C3380CC4-5D6E-409C-BE32-E72D297353CC}">
              <c16:uniqueId val="{00000000-7888-4C78-B6D1-12E0BDADDD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88-4C78-B6D1-12E0BDADDD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88-4C78-B6D1-12E0BDADDD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43</c:v>
                </c:pt>
                <c:pt idx="3">
                  <c:v>41</c:v>
                </c:pt>
                <c:pt idx="6">
                  <c:v>39</c:v>
                </c:pt>
                <c:pt idx="9">
                  <c:v>38</c:v>
                </c:pt>
                <c:pt idx="12">
                  <c:v>33</c:v>
                </c:pt>
              </c:numCache>
            </c:numRef>
          </c:val>
          <c:extLst>
            <c:ext xmlns:c16="http://schemas.microsoft.com/office/drawing/2014/chart" uri="{C3380CC4-5D6E-409C-BE32-E72D297353CC}">
              <c16:uniqueId val="{00000003-7888-4C78-B6D1-12E0BDADDD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361</c:v>
                </c:pt>
                <c:pt idx="3">
                  <c:v>395</c:v>
                </c:pt>
                <c:pt idx="6">
                  <c:v>360</c:v>
                </c:pt>
                <c:pt idx="9">
                  <c:v>366</c:v>
                </c:pt>
                <c:pt idx="12">
                  <c:v>363</c:v>
                </c:pt>
              </c:numCache>
            </c:numRef>
          </c:val>
          <c:extLst>
            <c:ext xmlns:c16="http://schemas.microsoft.com/office/drawing/2014/chart" uri="{C3380CC4-5D6E-409C-BE32-E72D297353CC}">
              <c16:uniqueId val="{00000004-7888-4C78-B6D1-12E0BDADDD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88-4C78-B6D1-12E0BDADDD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88-4C78-B6D1-12E0BDADDD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584</c:v>
                </c:pt>
                <c:pt idx="3">
                  <c:v>572</c:v>
                </c:pt>
                <c:pt idx="6">
                  <c:v>575</c:v>
                </c:pt>
                <c:pt idx="9">
                  <c:v>612</c:v>
                </c:pt>
                <c:pt idx="12">
                  <c:v>656</c:v>
                </c:pt>
              </c:numCache>
            </c:numRef>
          </c:val>
          <c:extLst>
            <c:ext xmlns:c16="http://schemas.microsoft.com/office/drawing/2014/chart" uri="{C3380CC4-5D6E-409C-BE32-E72D297353CC}">
              <c16:uniqueId val="{00000007-7888-4C78-B6D1-12E0BDADDD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370</c:v>
                </c:pt>
                <c:pt idx="2">
                  <c:v>#N/A</c:v>
                </c:pt>
                <c:pt idx="3">
                  <c:v>#N/A</c:v>
                </c:pt>
                <c:pt idx="4">
                  <c:v>403</c:v>
                </c:pt>
                <c:pt idx="5">
                  <c:v>#N/A</c:v>
                </c:pt>
                <c:pt idx="6">
                  <c:v>#N/A</c:v>
                </c:pt>
                <c:pt idx="7">
                  <c:v>345</c:v>
                </c:pt>
                <c:pt idx="8">
                  <c:v>#N/A</c:v>
                </c:pt>
                <c:pt idx="9">
                  <c:v>#N/A</c:v>
                </c:pt>
                <c:pt idx="10">
                  <c:v>368</c:v>
                </c:pt>
                <c:pt idx="11">
                  <c:v>#N/A</c:v>
                </c:pt>
                <c:pt idx="12">
                  <c:v>#N/A</c:v>
                </c:pt>
                <c:pt idx="13">
                  <c:v>401</c:v>
                </c:pt>
                <c:pt idx="14">
                  <c:v>#N/A</c:v>
                </c:pt>
              </c:numCache>
            </c:numRef>
          </c:val>
          <c:smooth val="0"/>
          <c:extLst>
            <c:ext xmlns:c16="http://schemas.microsoft.com/office/drawing/2014/chart" uri="{C3380CC4-5D6E-409C-BE32-E72D297353CC}">
              <c16:uniqueId val="{00000008-7888-4C78-B6D1-12E0BDADDD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7124</c:v>
                </c:pt>
                <c:pt idx="5">
                  <c:v>6935</c:v>
                </c:pt>
                <c:pt idx="8">
                  <c:v>6883</c:v>
                </c:pt>
                <c:pt idx="11">
                  <c:v>6812</c:v>
                </c:pt>
                <c:pt idx="14">
                  <c:v>6470</c:v>
                </c:pt>
              </c:numCache>
            </c:numRef>
          </c:val>
          <c:extLst>
            <c:ext xmlns:c16="http://schemas.microsoft.com/office/drawing/2014/chart" uri="{C3380CC4-5D6E-409C-BE32-E72D297353CC}">
              <c16:uniqueId val="{00000000-DCB4-4717-8344-1CBF09247F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CB4-4717-8344-1CBF09247F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3653</c:v>
                </c:pt>
                <c:pt idx="5">
                  <c:v>3093</c:v>
                </c:pt>
                <c:pt idx="8">
                  <c:v>2956</c:v>
                </c:pt>
                <c:pt idx="11">
                  <c:v>2155</c:v>
                </c:pt>
                <c:pt idx="14">
                  <c:v>3058</c:v>
                </c:pt>
              </c:numCache>
            </c:numRef>
          </c:val>
          <c:extLst>
            <c:ext xmlns:c16="http://schemas.microsoft.com/office/drawing/2014/chart" uri="{C3380CC4-5D6E-409C-BE32-E72D297353CC}">
              <c16:uniqueId val="{00000002-DCB4-4717-8344-1CBF09247F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B4-4717-8344-1CBF09247F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B4-4717-8344-1CBF09247F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B4-4717-8344-1CBF09247F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646</c:v>
                </c:pt>
                <c:pt idx="3">
                  <c:v>645</c:v>
                </c:pt>
                <c:pt idx="6">
                  <c:v>666</c:v>
                </c:pt>
                <c:pt idx="9">
                  <c:v>510</c:v>
                </c:pt>
                <c:pt idx="12">
                  <c:v>490</c:v>
                </c:pt>
              </c:numCache>
            </c:numRef>
          </c:val>
          <c:extLst>
            <c:ext xmlns:c16="http://schemas.microsoft.com/office/drawing/2014/chart" uri="{C3380CC4-5D6E-409C-BE32-E72D297353CC}">
              <c16:uniqueId val="{00000006-DCB4-4717-8344-1CBF09247F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206</c:v>
                </c:pt>
                <c:pt idx="3">
                  <c:v>235</c:v>
                </c:pt>
                <c:pt idx="6">
                  <c:v>271</c:v>
                </c:pt>
                <c:pt idx="9">
                  <c:v>280</c:v>
                </c:pt>
                <c:pt idx="12">
                  <c:v>220</c:v>
                </c:pt>
              </c:numCache>
            </c:numRef>
          </c:val>
          <c:extLst>
            <c:ext xmlns:c16="http://schemas.microsoft.com/office/drawing/2014/chart" uri="{C3380CC4-5D6E-409C-BE32-E72D297353CC}">
              <c16:uniqueId val="{00000007-DCB4-4717-8344-1CBF09247F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3672</c:v>
                </c:pt>
                <c:pt idx="3">
                  <c:v>3542</c:v>
                </c:pt>
                <c:pt idx="6">
                  <c:v>3413</c:v>
                </c:pt>
                <c:pt idx="9">
                  <c:v>3567</c:v>
                </c:pt>
                <c:pt idx="12">
                  <c:v>3170</c:v>
                </c:pt>
              </c:numCache>
            </c:numRef>
          </c:val>
          <c:extLst>
            <c:ext xmlns:c16="http://schemas.microsoft.com/office/drawing/2014/chart" uri="{C3380CC4-5D6E-409C-BE32-E72D297353CC}">
              <c16:uniqueId val="{00000008-DCB4-4717-8344-1CBF09247F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CB4-4717-8344-1CBF09247F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6786</c:v>
                </c:pt>
                <c:pt idx="3">
                  <c:v>7540</c:v>
                </c:pt>
                <c:pt idx="6">
                  <c:v>7545</c:v>
                </c:pt>
                <c:pt idx="9">
                  <c:v>7544</c:v>
                </c:pt>
                <c:pt idx="12">
                  <c:v>7317</c:v>
                </c:pt>
              </c:numCache>
            </c:numRef>
          </c:val>
          <c:extLst>
            <c:ext xmlns:c16="http://schemas.microsoft.com/office/drawing/2014/chart" uri="{C3380CC4-5D6E-409C-BE32-E72D297353CC}">
              <c16:uniqueId val="{0000000A-DCB4-4717-8344-1CBF09247F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532</c:v>
                </c:pt>
                <c:pt idx="2">
                  <c:v>#N/A</c:v>
                </c:pt>
                <c:pt idx="3">
                  <c:v>#N/A</c:v>
                </c:pt>
                <c:pt idx="4">
                  <c:v>1934</c:v>
                </c:pt>
                <c:pt idx="5">
                  <c:v>#N/A</c:v>
                </c:pt>
                <c:pt idx="6">
                  <c:v>#N/A</c:v>
                </c:pt>
                <c:pt idx="7">
                  <c:v>2055</c:v>
                </c:pt>
                <c:pt idx="8">
                  <c:v>#N/A</c:v>
                </c:pt>
                <c:pt idx="9">
                  <c:v>#N/A</c:v>
                </c:pt>
                <c:pt idx="10">
                  <c:v>2934</c:v>
                </c:pt>
                <c:pt idx="11">
                  <c:v>#N/A</c:v>
                </c:pt>
                <c:pt idx="12">
                  <c:v>#N/A</c:v>
                </c:pt>
                <c:pt idx="13">
                  <c:v>1670</c:v>
                </c:pt>
                <c:pt idx="14">
                  <c:v>#N/A</c:v>
                </c:pt>
              </c:numCache>
            </c:numRef>
          </c:val>
          <c:smooth val="0"/>
          <c:extLst>
            <c:ext xmlns:c16="http://schemas.microsoft.com/office/drawing/2014/chart" uri="{C3380CC4-5D6E-409C-BE32-E72D297353CC}">
              <c16:uniqueId val="{0000000B-DCB4-4717-8344-1CBF09247F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1427</c:v>
                </c:pt>
                <c:pt idx="1">
                  <c:v>1269</c:v>
                </c:pt>
                <c:pt idx="2">
                  <c:v>1613</c:v>
                </c:pt>
              </c:numCache>
            </c:numRef>
          </c:val>
          <c:extLst>
            <c:ext xmlns:c16="http://schemas.microsoft.com/office/drawing/2014/chart" uri="{C3380CC4-5D6E-409C-BE32-E72D297353CC}">
              <c16:uniqueId val="{00000000-056B-4189-A5D3-EC49E28137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056B-4189-A5D3-EC49E28137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651</c:v>
                </c:pt>
                <c:pt idx="1">
                  <c:v>555</c:v>
                </c:pt>
                <c:pt idx="2">
                  <c:v>460</c:v>
                </c:pt>
              </c:numCache>
            </c:numRef>
          </c:val>
          <c:extLst>
            <c:ext xmlns:c16="http://schemas.microsoft.com/office/drawing/2014/chart" uri="{C3380CC4-5D6E-409C-BE32-E72D297353CC}">
              <c16:uniqueId val="{00000002-056B-4189-A5D3-EC49E28137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{65FCBA90-2FEE-415F-8004-8A11233C5F5E}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01E-4552-B3E2-EA3581162F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{6B0DBE89-6BF3-4FDF-859C-45A0ABCE88A7}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1E-4552-B3E2-EA3581162F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{4F069FB7-9E91-484F-86DE-152676E27890}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1E-4552-B3E2-EA3581162F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{B0F8F798-A6E3-41F3-ADC2-2016C275DE04}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1E-4552-B3E2-EA3581162F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{1A6B65B3-F338-4543-B40A-489DC2B093E8}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1E-4552-B3E2-EA3581162F46}"/>
                </c:ext>
              </c:extLst>
            </c:dLbl>
            <c:dLbl>
              <c:idx val="8"/>
              <c:layout>
                <c:manualLayout>
                  <c:x val="-2.8390063612427532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{1DCCD281-4C44-4507-BC14-8D221BC0B14F}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01E-4552-B3E2-EA3581162F46}"/>
                </c:ext>
              </c:extLst>
            </c:dLbl>
            <c:dLbl>
              <c:idx val="16"/>
              <c:layout>
                <c:manualLayout>
                  <c:x val="-3.590033732671707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{A7D043C7-44D1-41C5-82FC-3C7F83ACEA25}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01E-4552-B3E2-EA3581162F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{8DEE854A-7FAD-4730-B2C4-26A9B6500146}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01E-4552-B3E2-EA3581162F4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{E67E50A0-B21C-4050-B84E-7B60187CEA75}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01E-4552-B3E2-EA3581162F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49.5</c:v>
                </c:pt>
                <c:pt idx="16">
                  <c:v>49.2</c:v>
                </c:pt>
                <c:pt idx="24">
                  <c:v>52.6</c:v>
                </c:pt>
                <c:pt idx="32">
                  <c:v>54.7</c:v>
                </c:pt>
              </c:numCache>
            </c:numRef>
          </c:xVal>
          <c:yVal>
            <c:numRef>
              <c:f>公会計指標分析・財政指標組合せ分析表!$BP$51:$DC$51</c:f>
              <c:numCache>
                <c:formatCode>#,##0.0;"▲ "#,##0.0</c:formatCode>
                <c:ptCount val="40"/>
                <c:pt idx="8">
                  <c:v>56.4</c:v>
                </c:pt>
                <c:pt idx="16">
                  <c:v>59.5</c:v>
                </c:pt>
                <c:pt idx="24">
                  <c:v>83.4</c:v>
                </c:pt>
                <c:pt idx="32">
                  <c:v>46.6</c:v>
                </c:pt>
              </c:numCache>
            </c:numRef>
          </c:yVal>
          <c:smooth val="0"/>
          <c:extLst>
            <c:ext xmlns:c16="http://schemas.microsoft.com/office/drawing/2014/chart" uri="{C3380CC4-5D6E-409C-BE32-E72D297353CC}">
              <c16:uniqueId val="{00000009-E01E-4552-B3E2-EA3581162F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{97924B36-303B-4E1E-B45D-795C53CAA4C6}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01E-4552-B3E2-EA3581162F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{606E610B-0F7F-4285-82EC-84779817F84C}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1E-4552-B3E2-EA3581162F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{7219033A-43AA-475D-A52A-3D92F66B537E}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1E-4552-B3E2-EA3581162F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{9E220566-41EC-4BB0-B9E3-0D3AC313EA5E}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1E-4552-B3E2-EA3581162F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{99D80A0A-7D52-42B9-B07C-5B156E33CBB3}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1E-4552-B3E2-EA3581162F4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{267B4F4C-B51A-4CD1-B356-1B42716E25F6}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01E-4552-B3E2-EA3581162F4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{781966DD-C802-4ACB-A04D-B71ED9EB472F}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01E-4552-B3E2-EA3581162F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{E3BFD301-1C4A-47B0-A7EC-D65A58ABAE38}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01E-4552-B3E2-EA3581162F4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{FA25D1F2-2129-452F-9B2E-7EEDCDD3E728}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01E-4552-B3E2-EA3581162F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E01E-4552-B3E2-EA3581162F46}"/>
            </c:ext>
          </c:extLst>
        </c:ser>
        <c:dLbls>
          <c:showLegendKey val="0"/>
          <c:showVal val="1"/>
          <c:showCatName val="0"/>
          <c:showSerName val="0"/>
          <c:showPercent val="0"/>
          <c:showBubbleSize val="0"/>
        </c:dLbls>
        <c:axId val="46179840"/>
        <c:axId val="46181760"/>
      </c:scatterChart>
      <c:valAx>
        <c:axId val="46179840"/>
        <c:scaling>
          <c:orientation val="minMax"/>
          <c:max val="61"/>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{4CF5F73D-D639-4AAF-A0A0-342FF5D58C8E}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3FB-4D6A-A530-B20B4497E1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{380432F6-5F75-4628-B86F-7AAA0D052466}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FB-4D6A-A530-B20B4497E1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{BD799517-A1E4-489C-82BC-50217C94C24D}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FB-4D6A-A530-B20B4497E1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{73288D9A-D8C6-463D-B5FE-EC9F5E7A2B3B}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FB-4D6A-A530-B20B4497E1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{AE9191F2-5841-44C0-95EB-06BE2787B5CB}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FB-4D6A-A530-B20B4497E15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{F33727A7-55A9-4D11-9765-FE3CFF88373E}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3FB-4D6A-A530-B20B4497E15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{6329EE86-3FAE-4049-8532-EA249E1BEB83}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3FB-4D6A-A530-B20B4497E15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{496C13E2-D549-4054-BCD1-C59E3F79C6C2}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3FB-4D6A-A530-B20B4497E15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{D0F43581-BD33-4546-8D65-B7F9352B44B9}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3FB-4D6A-A530-B20B4497E1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11.2</c:v>
                </c:pt>
                <c:pt idx="16">
                  <c:v>10.9</c:v>
                </c:pt>
                <c:pt idx="24">
                  <c:v>10.7</c:v>
                </c:pt>
                <c:pt idx="32">
                  <c:v>10.5</c:v>
                </c:pt>
              </c:numCache>
            </c:numRef>
          </c:xVal>
          <c:yVal>
            <c:numRef>
              <c:f>公会計指標分析・財政指標組合せ分析表!$BP$73:$DC$73</c:f>
              <c:numCache>
                <c:formatCode>#,##0.0;"▲ "#,##0.0</c:formatCode>
                <c:ptCount val="40"/>
                <c:pt idx="0">
                  <c:v>16.100000000000001</c:v>
                </c:pt>
                <c:pt idx="8">
                  <c:v>56.4</c:v>
                </c:pt>
                <c:pt idx="16">
                  <c:v>59.5</c:v>
                </c:pt>
                <c:pt idx="24">
                  <c:v>83.4</c:v>
                </c:pt>
                <c:pt idx="32">
                  <c:v>46.6</c:v>
                </c:pt>
              </c:numCache>
            </c:numRef>
          </c:yVal>
          <c:smooth val="0"/>
          <c:extLst>
            <c:ext xmlns:c16="http://schemas.microsoft.com/office/drawing/2014/chart" uri="{C3380CC4-5D6E-409C-BE32-E72D297353CC}">
              <c16:uniqueId val="{00000009-B3FB-4D6A-A530-B20B4497E1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{D25CA12E-0676-4518-887A-3019C5C341D5}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3FB-4D6A-A530-B20B4497E1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{35B9DC61-A3C6-4021-9A57-240E5B3D5F60}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FB-4D6A-A530-B20B4497E1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{26BDAF03-F308-4476-AF8F-A10CC041BBA8}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FB-4D6A-A530-B20B4497E1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{08FE96D9-8810-4550-AB91-87E44C083CD1}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FB-4D6A-A530-B20B4497E1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{B8CC86F4-E46C-4D28-A4B5-E91F8017940C}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FB-4D6A-A530-B20B4497E15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{B198C9E5-19F8-4216-90CE-6CE813F30FE1}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3FB-4D6A-A530-B20B4497E15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{1EEFCEE7-4D70-4ABE-9281-B63DB62E1359}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3FB-4D6A-A530-B20B4497E15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{92B3416A-04EA-40BC-913D-690E9539F67B}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3FB-4D6A-A530-B20B4497E15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{EE1F9880-F769-4EF0-9216-F0977B3CE23F}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3FB-4D6A-A530-B20B4497E1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B3FB-4D6A-A530-B20B4497E154}"/>
            </c:ext>
          </c:extLst>
        </c:ser>
        <c:dLbls>
          <c:showLegendKey val="0"/>
          <c:showVal val="1"/>
          <c:showCatName val="0"/>
          <c:showSerName val="0"/>
          <c:showPercent val="0"/>
          <c:showBubbleSize val="0"/>
        </c:dLbls>
        <c:axId val="84219776"/>
        <c:axId val="84234240"/>
      </c:scatterChart>
      <c:valAx>
        <c:axId val="84219776"/>
        <c:scaling>
          <c:orientation val="minMax"/>
          <c:max val="11.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元利償還金については、前年から</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増加した。これは、大規模な道路整備事業や各学校、幼稚園等の空調改修事業の元金償還が始まったためである。今後も庁舎建設事業等の大規模事業の償還が始まるため、元利償還金等はさらに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の元利償還金に対する繰入金については、下水道事業において当初整備した際の償還金が終わりつつあるものの、今後処理場及び管路の耐震化・長寿命化事業の実施が予定されているため、同水準で推移するもの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年度に庁舎建設に係る起債を行って以降同水準で移行している。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今後も公共施設の維持補修や、学園構想のための起債が必要となってくるため、増加が見込まれる。</a:t>
          </a:r>
          <a:endParaRPr kumimoji="1" lang="en-US" altLang="ja-JP" sz="1400">
            <a:latin typeface="ＭＳ ゴシック" pitchFamily="49" charset="-128"/>
            <a:ea typeface="ＭＳ ゴシック" pitchFamily="49" charset="-128"/>
          </a:endParaRPr>
        </a:p>
        <a:p>
          <a:r>
            <a:rPr kumimoji="1" lang="ja-JP" altLang="en-US" sz="1400">
              <a:solidFill>
                <a:schemeClr val="dk1"/>
              </a:solidFill>
              <a:effectLst/>
              <a:latin typeface="ＭＳ ゴシック" pitchFamily="49" charset="-128"/>
              <a:ea typeface="ＭＳ ゴシック" pitchFamily="49" charset="-128"/>
              <a:cs typeface="+mn-cs"/>
            </a:rPr>
            <a:t>企業誘致事業の特別会計での土地の売却により</a:t>
          </a:r>
          <a:r>
            <a:rPr kumimoji="1" lang="en-US" altLang="ja-JP" sz="1400">
              <a:solidFill>
                <a:schemeClr val="dk1"/>
              </a:solidFill>
              <a:effectLst/>
              <a:latin typeface="ＭＳ ゴシック" pitchFamily="49" charset="-128"/>
              <a:ea typeface="ＭＳ ゴシック" pitchFamily="49" charset="-128"/>
              <a:cs typeface="+mn-cs"/>
            </a:rPr>
            <a:t>603,117</a:t>
          </a:r>
          <a:r>
            <a:rPr kumimoji="1" lang="ja-JP" altLang="en-US" sz="1400">
              <a:solidFill>
                <a:schemeClr val="dk1"/>
              </a:solidFill>
              <a:effectLst/>
              <a:latin typeface="ＭＳ ゴシック" pitchFamily="49" charset="-128"/>
              <a:ea typeface="ＭＳ ゴシック" pitchFamily="49" charset="-128"/>
              <a:cs typeface="+mn-cs"/>
            </a:rPr>
            <a:t>千円を基金に積み立てたため、将来負担比率の分子が大きく減少した。</a:t>
          </a:r>
          <a:endParaRPr kumimoji="1" lang="en-US" altLang="ja-JP" sz="1400">
            <a:solidFill>
              <a:schemeClr val="dk1"/>
            </a:solidFill>
            <a:effectLst/>
            <a:latin typeface="ＭＳ ゴシック" pitchFamily="49" charset="-128"/>
            <a:ea typeface="ＭＳ ゴシック" pitchFamily="49" charset="-128"/>
            <a:cs typeface="+mn-cs"/>
          </a:endParaRPr>
        </a:p>
        <a:p>
          <a:r>
            <a:rPr kumimoji="1" lang="ja-JP" altLang="en-US" sz="1400">
              <a:solidFill>
                <a:schemeClr val="dk1"/>
              </a:solidFill>
              <a:effectLst/>
              <a:latin typeface="ＭＳ ゴシック" pitchFamily="49" charset="-128"/>
              <a:ea typeface="ＭＳ ゴシック" pitchFamily="49" charset="-128"/>
              <a:cs typeface="+mn-cs"/>
            </a:rPr>
            <a:t>将来負担比率の分子については、今後増加が見込まれるため、基金に積み立てる額に目標を作るなどして対策をとることが必要となってくる。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岐阜県北方町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一方で、下水道事業のために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経常経費の削減や自主財源の確保により、基金の取り崩しを最小限に抑えるよる努めていく。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北方町福祉振興基金：福祉活動の促進、快適な生活環境の形成等に要する経費に充てる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北方町公共下水道基金：公共下水道事業の円滑な執行を図る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学校基金：学校施設整備のため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北方町ふるさと基金：寄附者の指定した使途（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項目）に要する経費に充てる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北方町職員退職手当基金：岐阜県市町村職員退職手当組合退職手当条例第十八条に規定する特別負担金に充てる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北方町公共下水道基金：下水処理場施設の長寿命化事業などの下水道事業に対する繰出金としての取り崩しにより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北方町ふるさと基金：積み立てにより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ふるさと基金以外のその他特定目的基金については、今後も預金利子を積み立てていく予定である。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ふるさと基金については、今後学園構想に要する経費に充てるため取り崩す予定である。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決算剰余金については、すべて財政調整基金に積み立てを行う予定である。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経常経費の削減や自主財源の確保により、基金の取り崩しを最小限に抑えるよう努めていく。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今後も預金利子を積み立てていく予定である。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BB2A2C-D3D8-4BA9-809E-E4254B0AF8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5257374-B5EB-443F-81EF-E8A079CF5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A7D29A2-D6C7-4D73-A85B-87660AC316F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2F09E76-F787-4793-AE54-AF93FC6CA4A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CBE55AC-579B-4FDC-ACDE-47FB6A65ED7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300DCA2-2A70-43F4-B860-E98D107AEB1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F9A1453-376E-4A86-95A7-E534CEE68B8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2FA18C2-0693-4E45-A899-AE444D1104A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A31C578-F6FD-4691-A353-83D8C0D2155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08C3CD1-D44A-405E-9289-D544059EDBE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1D989F6-004D-4171-AF27-6C4D82B8E7A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FCD1A25-8940-4046-88DE-ED0226A2047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18,442
17,929
5.18
7,084,491
6,675,594
401,696
4,234,698
7,317,327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FEF2DE5-5175-4736-BD92-DA5BB1B5CED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2EC35E1-CA19-45ED-903A-0201C0F24E3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C7C63AC-B402-4802-8EA5-222D70830F3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C8B87AD-4CAE-413C-A4AA-6BDFD29BD53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88464F8-9E5E-4216-9359-2FA64A6116C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AE8559E-17D0-4C95-A515-1FEF1FCB4B8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C0F12CC-0341-4339-849D-357BC30CD8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CEEA9CF-FAB3-448E-88B4-A3EB6AADBA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E6CDBAF-50EE-4658-AA37-CC3A20E7E64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7D4D4D2-FE48-48D2-9B6D-2853F8C2056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993DBD8-591C-4997-9B69-EF8B6BDBE0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020B61F-04F3-4FEB-8F28-03C09640AF9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E38D4CF-94CC-4F6A-821D-7C08584C11F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AEE660C-46BD-4B8D-82AE-46652259346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B649B1E-4D81-440E-A544-05E7CC83104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A6656D5-4CBB-421D-B626-5EF6D9A5BB4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F5FB54D-836A-40D7-91EF-4A09698AC68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84C9195-1524-4010-B838-3280C8679D7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8110A642-0119-4E9F-AC6C-51732872A3B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24D5459-63CC-4CF3-963C-1DA4BB273A5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7ACA8D64-BD14-4982-AB53-20F67CFABF9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7B8B6ADA-B144-457E-B541-4AC4D03CA5B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57AC1AF-BD95-4225-B12F-F5AD83FCD8B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3742EB19-E789-4A49-B2D3-F4D142CB9B0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05905AF-DB78-4DBB-B732-5D9DC9E4A3C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82DDD4A-853B-4AEE-92EF-6F74C3E2D35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AB0FE19D-B221-456D-8C98-CBA3CCBBE0A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5526A6BE-B586-43CB-A976-60451C57388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B9F673F-07B1-486C-8B93-0E1EEF836A4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B1D07945-EC2F-431C-BA93-FE1E61B6C29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53140B1-6073-4D83-A2D4-CC7F33B23DB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979AB3A-2F2A-4341-AC21-6869BEB6356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AE43C76-0478-4A0A-B22C-C5B77389471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5CD6350-6E3C-48FC-97A6-186A93BF2A0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有形固定資産の減価償却率が類似団体と比較して低くなっている。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これは、庁舎を建設したことや区画整理を行っているため、固定資産の新規取得が多いためと考えられる。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今後は、学校施設の集約化事業を行うことを予定している。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F92F365D-DD12-46D5-B141-87F38647ED5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EBDF7AF7-7C4A-403D-BD05-D62021C6C38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D289986A-3DFD-4E3C-9FF1-DEF1CDD462F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9B67C67B-197C-4866-979D-63F5561EFEF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513FE1-1CE7-4272-B326-9DB4C3CC34D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D1CBC251-9F57-4775-B2EB-103AC2D1E8E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738854D3-1DBC-4575-BCDF-0222ADCB00E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8D187C13-7B9C-491E-9346-8BCD37D3C45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F06C7A67-A8A4-49F2-9752-A80CE30CC48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A0899894-FC72-49DA-9D22-505747CFBA6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36DBC613-62F4-48BB-A2C1-2F70DEACA8E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79FE8244-E8D0-4EE3-AC28-AC28F5DA9BB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D2E47101-90B2-4516-A32F-9631B21FC92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70F6DA49-BB4C-4B4A-92AA-E15243F51E0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BD30E951-71A1-486C-A9BB-A6FD24BF4EF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D1F5017F-5516-4A66-A9CB-E58412D0F64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308B797D-923D-46B3-A1D9-D2BEDCA9F91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995C0E61-3ED4-4DCB-AB50-51FD1D1B4CB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a:extLst>
            <a:ext uri="{FF2B5EF4-FFF2-40B4-BE49-F238E27FC236}">
              <a16:creationId xmlns:a16="http://schemas.microsoft.com/office/drawing/2014/main" id="{1358C3D4-CB4E-414C-8FE2-0CE4D8978B60}"/>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a:extLst>
            <a:ext uri="{FF2B5EF4-FFF2-40B4-BE49-F238E27FC236}">
              <a16:creationId xmlns:a16="http://schemas.microsoft.com/office/drawing/2014/main" id="{0FB6FE82-5803-441E-871B-7CD1A36E08D8}"/>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a:extLst>
            <a:ext uri="{FF2B5EF4-FFF2-40B4-BE49-F238E27FC236}">
              <a16:creationId xmlns:a16="http://schemas.microsoft.com/office/drawing/2014/main" id="{201EAB49-8438-4194-BEEB-324F2ADE7D2D}"/>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a:extLst>
            <a:ext uri="{FF2B5EF4-FFF2-40B4-BE49-F238E27FC236}">
              <a16:creationId xmlns:a16="http://schemas.microsoft.com/office/drawing/2014/main" id="{AFF8A783-E1EF-49C6-AD2C-6F50B8597258}"/>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a:extLst>
            <a:ext uri="{FF2B5EF4-FFF2-40B4-BE49-F238E27FC236}">
              <a16:creationId xmlns:a16="http://schemas.microsoft.com/office/drawing/2014/main" id="{D68835D3-0F0A-49F4-BA24-6E4FD70898F6}"/>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a:extLst>
            <a:ext uri="{FF2B5EF4-FFF2-40B4-BE49-F238E27FC236}">
              <a16:creationId xmlns:a16="http://schemas.microsoft.com/office/drawing/2014/main" id="{2B42017D-F7AB-4EF5-AD5F-E5CC68C9D714}"/>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a:extLst>
            <a:ext uri="{FF2B5EF4-FFF2-40B4-BE49-F238E27FC236}">
              <a16:creationId xmlns:a16="http://schemas.microsoft.com/office/drawing/2014/main" id="{260F25D8-F42D-4C1D-BEE4-E3F478914445}"/>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a:extLst>
            <a:ext uri="{FF2B5EF4-FFF2-40B4-BE49-F238E27FC236}">
              <a16:creationId xmlns:a16="http://schemas.microsoft.com/office/drawing/2014/main" id="{5B05ACB0-0770-41DA-B922-1BAE21BB7DA7}"/>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a:extLst>
            <a:ext uri="{FF2B5EF4-FFF2-40B4-BE49-F238E27FC236}">
              <a16:creationId xmlns:a16="http://schemas.microsoft.com/office/drawing/2014/main" id="{C76F99AE-6ED0-4F99-8B33-3A78A63F7E49}"/>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a:extLst>
            <a:ext uri="{FF2B5EF4-FFF2-40B4-BE49-F238E27FC236}">
              <a16:creationId xmlns:a16="http://schemas.microsoft.com/office/drawing/2014/main" id="{6BD302D7-FC6A-4D7E-9A56-DEB058B8B1D6}"/>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EC6BD12-D3DC-4E38-8251-AC8785A28C1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0C387B9-880D-4DBA-883B-8B83AD70CCE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9F5DCF9-4E38-4547-B235-4CD94E78A33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9469375-1F79-44DE-8F38-C4C88273827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60D2739-B137-4F60-9C91-7F182BB4037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75928</xdr:rowOff>
    </xdr:from>
    <xdr:to>
      <xdr:col>23</xdr:col>
      <xdr:colOff>136525</xdr:colOff>
      <xdr:row>31</xdr:row>
      <xdr:rowOff>6078</xdr:rowOff>
    </xdr:to>
    <xdr:sp macro="" textlink="">
      <xdr:nvSpPr>
        <xdr:cNvPr id="81" name="楕円 80">
          <a:extLst>
            <a:ext uri="{FF2B5EF4-FFF2-40B4-BE49-F238E27FC236}">
              <a16:creationId xmlns:a16="http://schemas.microsoft.com/office/drawing/2014/main" id="{D943DCC8-9E34-475C-A469-5F62C745C322}"/>
            </a:ext>
          </a:extLst>
        </xdr:cNvPr>
        <xdr:cNvSpPr/>
      </xdr:nvSpPr>
      <xdr:spPr>
        <a:xfrm>
          <a:off x="47117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54355</xdr:rowOff>
    </xdr:from>
    <xdr:ext cx="405111" cy="259045"/>
    <xdr:sp macro="" textlink="">
      <xdr:nvSpPr>
        <xdr:cNvPr id="82" name="有形固定資産減価償却率該当値テキスト">
          <a:extLst>
            <a:ext uri="{FF2B5EF4-FFF2-40B4-BE49-F238E27FC236}">
              <a16:creationId xmlns:a16="http://schemas.microsoft.com/office/drawing/2014/main" id="{34B5CC52-BD7E-46D0-8BFA-683FA8AB709D}"/>
            </a:ext>
          </a:extLst>
        </xdr:cNvPr>
        <xdr:cNvSpPr txBox="1"/>
      </xdr:nvSpPr>
      <xdr:spPr>
        <a:xfrm>
          <a:off x="4813300" y="596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140698</xdr:rowOff>
    </xdr:from>
    <xdr:to>
      <xdr:col>19</xdr:col>
      <xdr:colOff>187325</xdr:colOff>
      <xdr:row>31</xdr:row>
      <xdr:rowOff>70848</xdr:rowOff>
    </xdr:to>
    <xdr:sp macro="" textlink="">
      <xdr:nvSpPr>
        <xdr:cNvPr id="83" name="楕円 82">
          <a:extLst>
            <a:ext uri="{FF2B5EF4-FFF2-40B4-BE49-F238E27FC236}">
              <a16:creationId xmlns:a16="http://schemas.microsoft.com/office/drawing/2014/main" id="{AA42FA32-BE80-4042-A8BA-B44DAA0BBB4D}"/>
            </a:ext>
          </a:extLst>
        </xdr:cNvPr>
        <xdr:cNvSpPr/>
      </xdr:nvSpPr>
      <xdr:spPr>
        <a:xfrm>
          <a:off x="4000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31</xdr:row>
      <xdr:rowOff>20048</xdr:rowOff>
    </xdr:to>
    <xdr:cxnSp macro="">
      <xdr:nvCxnSpPr>
        <xdr:cNvPr id="84" name="直線コネクタ 83">
          <a:extLst>
            <a:ext uri="{FF2B5EF4-FFF2-40B4-BE49-F238E27FC236}">
              <a16:creationId xmlns:a16="http://schemas.microsoft.com/office/drawing/2014/main" id="{F2C9ADF4-2B0A-4DA0-94D5-D0BC2C8C97B6}"/>
            </a:ext>
          </a:extLst>
        </xdr:cNvPr>
        <xdr:cNvCxnSpPr/>
      </xdr:nvCxnSpPr>
      <xdr:spPr>
        <a:xfrm flipV="1">
          <a:off x="4051300" y="604175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85" name="楕円 84">
          <a:extLst>
            <a:ext uri="{FF2B5EF4-FFF2-40B4-BE49-F238E27FC236}">
              <a16:creationId xmlns:a16="http://schemas.microsoft.com/office/drawing/2014/main" id="{FD28E94F-A4F5-4AFE-8E5D-8BEE6101B2E8}"/>
            </a:ext>
          </a:extLst>
        </xdr:cNvPr>
        <xdr:cNvSpPr/>
      </xdr:nvSpPr>
      <xdr:spPr>
        <a:xfrm>
          <a:off x="3238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20048</xdr:rowOff>
    </xdr:from>
    <xdr:to>
      <xdr:col>19</xdr:col>
      <xdr:colOff>136525</xdr:colOff>
      <xdr:row>31</xdr:row>
      <xdr:rowOff>124914</xdr:rowOff>
    </xdr:to>
    <xdr:cxnSp macro="">
      <xdr:nvCxnSpPr>
        <xdr:cNvPr id="86" name="直線コネクタ 85">
          <a:extLst>
            <a:ext uri="{FF2B5EF4-FFF2-40B4-BE49-F238E27FC236}">
              <a16:creationId xmlns:a16="http://schemas.microsoft.com/office/drawing/2014/main" id="{F1B07858-EC64-4E14-B142-5175C40C6E9D}"/>
            </a:ext>
          </a:extLst>
        </xdr:cNvPr>
        <xdr:cNvCxnSpPr/>
      </xdr:nvCxnSpPr>
      <xdr:spPr>
        <a:xfrm flipV="1">
          <a:off x="3289300" y="6106523"/>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87" name="楕円 86">
          <a:extLst>
            <a:ext uri="{FF2B5EF4-FFF2-40B4-BE49-F238E27FC236}">
              <a16:creationId xmlns:a16="http://schemas.microsoft.com/office/drawing/2014/main" id="{BD38869F-941D-40B2-BB2E-1E7681BE144E}"/>
            </a:ext>
          </a:extLst>
        </xdr:cNvPr>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115661</xdr:rowOff>
    </xdr:from>
    <xdr:to>
      <xdr:col>15</xdr:col>
      <xdr:colOff>136525</xdr:colOff>
      <xdr:row>31</xdr:row>
      <xdr:rowOff>124914</xdr:rowOff>
    </xdr:to>
    <xdr:cxnSp macro="">
      <xdr:nvCxnSpPr>
        <xdr:cNvPr id="88" name="直線コネクタ 87">
          <a:extLst>
            <a:ext uri="{FF2B5EF4-FFF2-40B4-BE49-F238E27FC236}">
              <a16:creationId xmlns:a16="http://schemas.microsoft.com/office/drawing/2014/main" id="{3722D388-A909-4FB3-803E-6A2E74C062B8}"/>
            </a:ext>
          </a:extLst>
        </xdr:cNvPr>
        <xdr:cNvCxnSpPr/>
      </xdr:nvCxnSpPr>
      <xdr:spPr>
        <a:xfrm>
          <a:off x="2527300" y="6202136"/>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9" name="n_1aveValue有形固定資産減価償却率">
          <a:extLst>
            <a:ext uri="{FF2B5EF4-FFF2-40B4-BE49-F238E27FC236}">
              <a16:creationId xmlns:a16="http://schemas.microsoft.com/office/drawing/2014/main" id="{819EAEC3-D784-44F3-94E0-57729E9079DC}"/>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0" name="n_2aveValue有形固定資産減価償却率">
          <a:extLst>
            <a:ext uri="{FF2B5EF4-FFF2-40B4-BE49-F238E27FC236}">
              <a16:creationId xmlns:a16="http://schemas.microsoft.com/office/drawing/2014/main" id="{8BF68FC4-38BB-436C-89E0-577B45BEAC2E}"/>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1" name="n_3aveValue有形固定資産減価償却率">
          <a:extLst>
            <a:ext uri="{FF2B5EF4-FFF2-40B4-BE49-F238E27FC236}">
              <a16:creationId xmlns:a16="http://schemas.microsoft.com/office/drawing/2014/main" id="{CB71F955-FAB6-411B-8FE4-E3745B1BD8E7}"/>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61975</xdr:rowOff>
    </xdr:from>
    <xdr:ext cx="405111" cy="259045"/>
    <xdr:sp macro="" textlink="">
      <xdr:nvSpPr>
        <xdr:cNvPr id="92" name="n_1mainValue有形固定資産減価償却率">
          <a:extLst>
            <a:ext uri="{FF2B5EF4-FFF2-40B4-BE49-F238E27FC236}">
              <a16:creationId xmlns:a16="http://schemas.microsoft.com/office/drawing/2014/main" id="{F41D77D3-5DD6-4C93-9DDB-0253478AA494}"/>
            </a:ext>
          </a:extLst>
        </xdr:cNvPr>
        <xdr:cNvSpPr txBox="1"/>
      </xdr:nvSpPr>
      <xdr:spPr>
        <a:xfrm>
          <a:off x="38360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93" name="n_2mainValue有形固定資産減価償却率">
          <a:extLst>
            <a:ext uri="{FF2B5EF4-FFF2-40B4-BE49-F238E27FC236}">
              <a16:creationId xmlns:a16="http://schemas.microsoft.com/office/drawing/2014/main" id="{5DAF14DD-6E5A-4556-BA8F-52873203F1F5}"/>
            </a:ext>
          </a:extLst>
        </xdr:cNvPr>
        <xdr:cNvSpPr txBox="1"/>
      </xdr:nvSpPr>
      <xdr:spPr>
        <a:xfrm>
          <a:off x="3086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94" name="n_3mainValue有形固定資産減価償却率">
          <a:extLst>
            <a:ext uri="{FF2B5EF4-FFF2-40B4-BE49-F238E27FC236}">
              <a16:creationId xmlns:a16="http://schemas.microsoft.com/office/drawing/2014/main" id="{E8B7A1A7-66E5-4A79-B22F-4E4322130F40}"/>
            </a:ext>
          </a:extLst>
        </xdr:cNvPr>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9A589E40-1183-4FBB-8F89-BB89DB1C59C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9547E7DF-E331-442B-AF00-7A1FD4B2068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16A755DB-815D-4651-B9D7-09BA1D3FA28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8D2183E1-69F1-4C31-98FF-82EB9367AFA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482BDDF6-1334-4AC7-9FBC-9539943B21E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8E6226EC-2449-4850-A1DC-B9FDFB1B876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A53ABB97-A7A3-4499-9805-CB6B7EAD672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77218CC6-EC1D-421B-A35A-B8CB544F8F6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806068C-3E88-409D-967C-CBDE7C716CC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A3AAAA96-752A-47FD-9809-09D657DE4BB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53BF9DC8-F1A7-4CE3-A84C-833210CD301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1C6C0DE-22ED-4607-AAEB-104B7D03A02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9987528C-7E11-4460-BF14-001F057C248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基金を積み立てたことにより、平成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度より低下し、類似団体と比較しても若干低くなっている。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今後、基金を貯めることを予定しているため、さらに低下するものと考えられる。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67FDFF16-75E0-4B45-9C34-B464EBC9D5F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BD219AF6-5416-4C09-971F-0E9A025F3F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D994A53F-4268-44D8-81AD-5FE2B7311F1B}"/>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0DBF33C2-94A9-4A73-9D99-A10D44EDA5D9}"/>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325B7C69-2D3E-44E1-9BD2-B6143B7712DF}"/>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7A787CF3-93BF-46A7-ACA2-84C2D75DB7E6}"/>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4F098FD6-3341-4292-8D38-D77FA0A773E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37944502-6CC7-4940-A9CE-B8D28E83555D}"/>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CDFD3D8C-D945-4C89-8049-BF85C312CE8A}"/>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3396E6BA-7486-4843-9D31-A45B2B768126}"/>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8F410CF8-B84B-4052-8D37-78F198E6C13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49506BAA-400E-494B-B9F6-58203FA79E1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2EFC77B8-F59F-42E6-BDF8-CC7F96B86FB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1693F170-42E4-4071-AD1F-B6AC0828AE91}"/>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ED85E79C-9D3D-4B54-B507-B2DBB39E729A}"/>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B905F450-4788-421C-8F87-DA67F1D5A3B9}"/>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a:extLst>
            <a:ext uri="{FF2B5EF4-FFF2-40B4-BE49-F238E27FC236}">
              <a16:creationId xmlns:a16="http://schemas.microsoft.com/office/drawing/2014/main" id="{35A4C30E-AA21-4DFA-983F-5C2E0BA23773}"/>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a:extLst>
            <a:ext uri="{FF2B5EF4-FFF2-40B4-BE49-F238E27FC236}">
              <a16:creationId xmlns:a16="http://schemas.microsoft.com/office/drawing/2014/main" id="{8BC71EBD-A614-4BB2-9CA9-BF650EB11428}"/>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26" name="債務償還比率平均値テキスト">
          <a:extLst>
            <a:ext uri="{FF2B5EF4-FFF2-40B4-BE49-F238E27FC236}">
              <a16:creationId xmlns:a16="http://schemas.microsoft.com/office/drawing/2014/main" id="{8746F971-3A56-4900-B0C1-1C27C3923FEC}"/>
            </a:ext>
          </a:extLst>
        </xdr:cNvPr>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a:extLst>
            <a:ext uri="{FF2B5EF4-FFF2-40B4-BE49-F238E27FC236}">
              <a16:creationId xmlns:a16="http://schemas.microsoft.com/office/drawing/2014/main" id="{7997D3F4-07AA-4478-813D-831C026CEDB1}"/>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a:extLst>
            <a:ext uri="{FF2B5EF4-FFF2-40B4-BE49-F238E27FC236}">
              <a16:creationId xmlns:a16="http://schemas.microsoft.com/office/drawing/2014/main" id="{C8A7E7A9-53BB-4CA8-A438-DC2FA8F6CBBE}"/>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352E30F-046A-4A3A-ADA3-5F67C630EA6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AF48FAC5-46AF-4D43-804C-9E60FA2F14A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6DBE3FE0-A034-4D57-8F29-5A8DA20AB49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0C75FE9-08C3-4C39-91B1-CF53A4427AB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20D8A4D6-B8D1-4F75-99ED-A247CFE935F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70104</xdr:rowOff>
    </xdr:from>
    <xdr:to>
      <xdr:col>76</xdr:col>
      <xdr:colOff>73025</xdr:colOff>
      <xdr:row>32</xdr:row>
      <xdr:rowOff>254</xdr:rowOff>
    </xdr:to>
    <xdr:sp macro="" textlink="">
      <xdr:nvSpPr>
        <xdr:cNvPr id="134" name="楕円 133">
          <a:extLst>
            <a:ext uri="{FF2B5EF4-FFF2-40B4-BE49-F238E27FC236}">
              <a16:creationId xmlns:a16="http://schemas.microsoft.com/office/drawing/2014/main" id="{5F4D02B2-3426-4826-8421-F7E5103684AC}"/>
            </a:ext>
          </a:extLst>
        </xdr:cNvPr>
        <xdr:cNvSpPr/>
      </xdr:nvSpPr>
      <xdr:spPr>
        <a:xfrm>
          <a:off x="14744700" y="61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48531</xdr:rowOff>
    </xdr:from>
    <xdr:ext cx="469744" cy="259045"/>
    <xdr:sp macro="" textlink="">
      <xdr:nvSpPr>
        <xdr:cNvPr id="135" name="債務償還比率該当値テキスト">
          <a:extLst>
            <a:ext uri="{FF2B5EF4-FFF2-40B4-BE49-F238E27FC236}">
              <a16:creationId xmlns:a16="http://schemas.microsoft.com/office/drawing/2014/main" id="{A8B4804C-E546-4017-B918-101AC118069A}"/>
            </a:ext>
          </a:extLst>
        </xdr:cNvPr>
        <xdr:cNvSpPr txBox="1"/>
      </xdr:nvSpPr>
      <xdr:spPr>
        <a:xfrm>
          <a:off x="14846300" y="613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127731</xdr:rowOff>
    </xdr:from>
    <xdr:to>
      <xdr:col>72</xdr:col>
      <xdr:colOff>123825</xdr:colOff>
      <xdr:row>31</xdr:row>
      <xdr:rowOff>57881</xdr:rowOff>
    </xdr:to>
    <xdr:sp macro="" textlink="">
      <xdr:nvSpPr>
        <xdr:cNvPr id="136" name="楕円 135">
          <a:extLst>
            <a:ext uri="{FF2B5EF4-FFF2-40B4-BE49-F238E27FC236}">
              <a16:creationId xmlns:a16="http://schemas.microsoft.com/office/drawing/2014/main" id="{91A0B72E-A500-4445-816F-0B77725D52E8}"/>
            </a:ext>
          </a:extLst>
        </xdr:cNvPr>
        <xdr:cNvSpPr/>
      </xdr:nvSpPr>
      <xdr:spPr>
        <a:xfrm>
          <a:off x="14033500" y="604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7081</xdr:rowOff>
    </xdr:from>
    <xdr:to>
      <xdr:col>76</xdr:col>
      <xdr:colOff>22225</xdr:colOff>
      <xdr:row>31</xdr:row>
      <xdr:rowOff>120904</xdr:rowOff>
    </xdr:to>
    <xdr:cxnSp macro="">
      <xdr:nvCxnSpPr>
        <xdr:cNvPr id="137" name="直線コネクタ 136">
          <a:extLst>
            <a:ext uri="{FF2B5EF4-FFF2-40B4-BE49-F238E27FC236}">
              <a16:creationId xmlns:a16="http://schemas.microsoft.com/office/drawing/2014/main" id="{1336CEAB-FBFD-4CFA-974B-7544D4D88CF2}"/>
            </a:ext>
          </a:extLst>
        </xdr:cNvPr>
        <xdr:cNvCxnSpPr/>
      </xdr:nvCxnSpPr>
      <xdr:spPr>
        <a:xfrm>
          <a:off x="14084300" y="6093556"/>
          <a:ext cx="711200" cy="11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8" name="n_1aveValue債務償還比率">
          <a:extLst>
            <a:ext uri="{FF2B5EF4-FFF2-40B4-BE49-F238E27FC236}">
              <a16:creationId xmlns:a16="http://schemas.microsoft.com/office/drawing/2014/main" id="{08E5A7C8-EB38-4FD0-812A-7C5C81D3BBFD}"/>
            </a:ext>
          </a:extLst>
        </xdr:cNvPr>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74408</xdr:rowOff>
    </xdr:from>
    <xdr:ext cx="469744" cy="259045"/>
    <xdr:sp macro="" textlink="">
      <xdr:nvSpPr>
        <xdr:cNvPr id="139" name="n_1mainValue債務償還比率">
          <a:extLst>
            <a:ext uri="{FF2B5EF4-FFF2-40B4-BE49-F238E27FC236}">
              <a16:creationId xmlns:a16="http://schemas.microsoft.com/office/drawing/2014/main" id="{359E8435-D615-4BFF-80FB-854BC1623901}"/>
            </a:ext>
          </a:extLst>
        </xdr:cNvPr>
        <xdr:cNvSpPr txBox="1"/>
      </xdr:nvSpPr>
      <xdr:spPr>
        <a:xfrm>
          <a:off x="13836727" y="581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ACD2D7EA-81D6-42FE-8410-0334313A2E5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F772DD77-3E74-492C-A1E1-97423C5C7B2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5B261DFF-48A0-4754-94A7-04BF4C1247B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D22A0780-143B-4B6B-902A-DCD03A29BBE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568288CA-6059-46F9-9CB4-521ABB34BFD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79063807-0C13-4593-A870-765E892B210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A16DAD-62CF-4E27-B54C-BED7A3AA07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D1BC68A-2B16-44E3-8EAC-6664F68B26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D68484-7CA6-4E0A-BB4B-A3D4DFC941B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34DDD8-9D2A-4FB0-A08C-79C5F22791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EEA222-528C-481A-8ACA-093A97A390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860D29-D61F-4881-A7CD-03751B15DB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BD8EACD-6F70-445C-89DA-D227F2B03BF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014005-BAF9-4D7C-9C96-499BC27889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A259C0-1A2F-493A-9B3E-402B23EF09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A099B1C-8574-41C6-900A-3F440A6CD8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18,442
17,929
5.18
7,084,491
6,675,594
401,696
4,234,698
7,317,327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9BC445-CCB0-4C4E-9B4A-2230935A35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07F0AC-0AA9-441C-A076-2A5F58D0F53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F8C10C-A59A-45BB-9722-2E42ED0D7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7136D9-E52C-4BD7-9A62-534AADFC90D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5BC8B3-9547-405A-8767-4FA1608DF9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122AC75-FF0B-42E3-943E-ACC054FEF56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41F50F-B213-4078-9D14-DBE4B44392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A09764-CDBF-488F-822D-7DDBC9E2C9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4F489F-E3CE-4416-AB4E-AE642915CF6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550FD56-A0A5-45B3-88BE-08228A08ABF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5F39A2-54F8-44A7-8E5A-9A5D5240C0D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F48107-B6B9-404D-B5EA-75C38F5448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1FB00AD-1B9F-4277-B5C6-D4AE368D45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3F7628-3D3C-43A2-8B5C-875DF1B5D0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2C6353-84CC-4672-8276-8CF556A24D3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520BB5-1786-43E3-9288-9880D548C5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05FCEA-4CDA-4E6E-85BF-4A8B335C5DA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55A5DF4-DF73-4A93-A849-9BAE2E19876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34DA8E8-C5ED-4B8F-BBE6-236BBC61B6E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86BDB9B-728E-4F4B-B035-B7EE77E55E9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1EE4FFA-B7EE-4975-BDB7-31199B7989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9FFFF5C-FF58-43F4-B74A-4FF04E056D0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6C14311-88B4-4FA1-99B7-3927FF1E60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55B68D8-62A7-4B6B-A68D-9831B92F26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DA419E5-D506-499C-81DB-7BD425BE9F9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8F00B8C-711C-46C4-87D1-0BA3D4C743A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EC5674E-42F8-4A03-B14D-2FBB242BBE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7E76E49-994C-44E2-9ED9-8FA20BD4627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50FA19A-7D0C-4D18-9D52-7A49D6AF05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D5759D9-C8CE-4171-8FAD-3AC570A5C8B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4A50F39-DB7C-4A7C-9744-BAEB5027897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A20D5B7-C405-493D-96A2-57E480C3FA9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55A769D5-F371-4AC8-90F9-130E58CC8B9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E544424-238B-4A37-AB60-C02DB4CF4E0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2161669-2FE9-470E-B2B0-D628E43B970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49CF9C0-DDCD-4FB5-99C2-F2054699B86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8AC14FA-5627-4D5E-9969-D68542076A8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93B55142-9307-42C6-A3E2-4610BAE865C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676DCEA-D901-4AC2-B27B-9EDF27DA022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FD5DCEB-45CA-4CDB-B8F9-503FCC69E4A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F6EFEA3-1C36-48FA-9E17-34735803C0B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A8B25543-1A10-4716-BD14-77B050D864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25DC916-82C8-4EBA-BF2C-015CFF39BAE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CD774B4-D5E0-4587-B747-5262B3C87A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5EFA2BF3-F4E3-4C69-A81B-47A344CFD802}"/>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2CE92F9A-4AAE-430F-85A1-F7012B33A304}"/>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71EA49EA-6075-44FB-B989-96AA466FC76C}"/>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B59E2B8C-ED07-48A7-8C66-5B9A8F2E5142}"/>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BED18CAF-9C5F-471F-8068-DEE6EF8F7DA0}"/>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C22D5AA2-30E0-4816-A21F-1AB453388B82}"/>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6414D405-80A5-4A69-94A1-57BE1D130067}"/>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E6C5AF04-C60A-4210-BDF9-9071FE9A6C33}"/>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02642EE8-09F0-4B95-8070-2425409AD5FB}"/>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6E5E4EC3-4F0B-4914-93F4-DFB80BE3FB62}"/>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45C2102-0222-4D42-9855-64A1BFEFC21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3074EF6-D0A4-4E03-B1BB-1F943C964C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77DB11D-5D55-46BF-A282-E1BB2D1D848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B54B1A-74C8-432A-A9FC-A810C54570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B4B068A-4299-4CF0-8081-117FFFAD5B5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1" name="楕円 70">
          <a:extLst>
            <a:ext uri="{FF2B5EF4-FFF2-40B4-BE49-F238E27FC236}">
              <a16:creationId xmlns:a16="http://schemas.microsoft.com/office/drawing/2014/main" id="{303C14D4-00ED-49DF-A9EB-31A977206868}"/>
            </a:ext>
          </a:extLst>
        </xdr:cNvPr>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2" name="【道路】&#10;有形固定資産減価償却率該当値テキスト">
          <a:extLst>
            <a:ext uri="{FF2B5EF4-FFF2-40B4-BE49-F238E27FC236}">
              <a16:creationId xmlns:a16="http://schemas.microsoft.com/office/drawing/2014/main" id="{5B10E09E-2F85-4BBF-A7E7-0789091E4107}"/>
            </a:ext>
          </a:extLst>
        </xdr:cNvPr>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3" name="楕円 72">
          <a:extLst>
            <a:ext uri="{FF2B5EF4-FFF2-40B4-BE49-F238E27FC236}">
              <a16:creationId xmlns:a16="http://schemas.microsoft.com/office/drawing/2014/main" id="{CF74097A-406A-449D-9A07-C1B5023D0AA8}"/>
            </a:ext>
          </a:extLst>
        </xdr:cNvPr>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68580</xdr:rowOff>
    </xdr:to>
    <xdr:cxnSp macro="">
      <xdr:nvCxnSpPr>
        <xdr:cNvPr id="74" name="直線コネクタ 73">
          <a:extLst>
            <a:ext uri="{FF2B5EF4-FFF2-40B4-BE49-F238E27FC236}">
              <a16:creationId xmlns:a16="http://schemas.microsoft.com/office/drawing/2014/main" id="{6B4A6231-0E50-4888-8011-C6637061FFB8}"/>
            </a:ext>
          </a:extLst>
        </xdr:cNvPr>
        <xdr:cNvCxnSpPr/>
      </xdr:nvCxnSpPr>
      <xdr:spPr>
        <a:xfrm flipV="1">
          <a:off x="3797300" y="65474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5" name="楕円 74">
          <a:extLst>
            <a:ext uri="{FF2B5EF4-FFF2-40B4-BE49-F238E27FC236}">
              <a16:creationId xmlns:a16="http://schemas.microsoft.com/office/drawing/2014/main" id="{E90EEB7E-29FD-489F-B4FD-0D8995511EE8}"/>
            </a:ext>
          </a:extLst>
        </xdr:cNvPr>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108585</xdr:rowOff>
    </xdr:to>
    <xdr:cxnSp macro="">
      <xdr:nvCxnSpPr>
        <xdr:cNvPr id="76" name="直線コネクタ 75">
          <a:extLst>
            <a:ext uri="{FF2B5EF4-FFF2-40B4-BE49-F238E27FC236}">
              <a16:creationId xmlns:a16="http://schemas.microsoft.com/office/drawing/2014/main" id="{9EE48267-FC4C-4A54-B0CD-F83FEED28EAD}"/>
            </a:ext>
          </a:extLst>
        </xdr:cNvPr>
        <xdr:cNvCxnSpPr/>
      </xdr:nvCxnSpPr>
      <xdr:spPr>
        <a:xfrm flipV="1">
          <a:off x="2908300" y="6583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77" name="楕円 76">
          <a:extLst>
            <a:ext uri="{FF2B5EF4-FFF2-40B4-BE49-F238E27FC236}">
              <a16:creationId xmlns:a16="http://schemas.microsoft.com/office/drawing/2014/main" id="{B25B4053-5A97-4002-AEBE-35ED18903601}"/>
            </a:ext>
          </a:extLst>
        </xdr:cNvPr>
        <xdr:cNvSpPr/>
      </xdr:nvSpPr>
      <xdr:spPr>
        <a:xfrm>
          <a:off x="196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108585</xdr:rowOff>
    </xdr:from>
    <xdr:to>
      <xdr:col>15</xdr:col>
      <xdr:colOff>50800</xdr:colOff>
      <xdr:row>38</xdr:row>
      <xdr:rowOff>133350</xdr:rowOff>
    </xdr:to>
    <xdr:cxnSp macro="">
      <xdr:nvCxnSpPr>
        <xdr:cNvPr id="78" name="直線コネクタ 77">
          <a:extLst>
            <a:ext uri="{FF2B5EF4-FFF2-40B4-BE49-F238E27FC236}">
              <a16:creationId xmlns:a16="http://schemas.microsoft.com/office/drawing/2014/main" id="{BBB33389-526D-43ED-8E27-DD46E926BB03}"/>
            </a:ext>
          </a:extLst>
        </xdr:cNvPr>
        <xdr:cNvCxnSpPr/>
      </xdr:nvCxnSpPr>
      <xdr:spPr>
        <a:xfrm flipV="1">
          <a:off x="2019300" y="66236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a:extLst>
            <a:ext uri="{FF2B5EF4-FFF2-40B4-BE49-F238E27FC236}">
              <a16:creationId xmlns:a16="http://schemas.microsoft.com/office/drawing/2014/main" id="{977E74A0-FF1C-4470-8FF9-FAB4061D5463}"/>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a:extLst>
            <a:ext uri="{FF2B5EF4-FFF2-40B4-BE49-F238E27FC236}">
              <a16:creationId xmlns:a16="http://schemas.microsoft.com/office/drawing/2014/main" id="{4295DDF6-A3EF-47AF-876E-6D58AF2B389B}"/>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a:extLst>
            <a:ext uri="{FF2B5EF4-FFF2-40B4-BE49-F238E27FC236}">
              <a16:creationId xmlns:a16="http://schemas.microsoft.com/office/drawing/2014/main" id="{86EF35CA-3B6A-48DA-A355-AB66F9DB671B}"/>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82" name="n_1mainValue【道路】&#10;有形固定資産減価償却率">
          <a:extLst>
            <a:ext uri="{FF2B5EF4-FFF2-40B4-BE49-F238E27FC236}">
              <a16:creationId xmlns:a16="http://schemas.microsoft.com/office/drawing/2014/main" id="{E1274E0B-032D-4A41-ADB6-8E5D7EEA7B88}"/>
            </a:ext>
          </a:extLst>
        </xdr:cNvPr>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3" name="n_2mainValue【道路】&#10;有形固定資産減価償却率">
          <a:extLst>
            <a:ext uri="{FF2B5EF4-FFF2-40B4-BE49-F238E27FC236}">
              <a16:creationId xmlns:a16="http://schemas.microsoft.com/office/drawing/2014/main" id="{2B53C805-1943-47FE-BD1D-65DD80F5A88F}"/>
            </a:ext>
          </a:extLst>
        </xdr:cNvPr>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84" name="n_3mainValue【道路】&#10;有形固定資産減価償却率">
          <a:extLst>
            <a:ext uri="{FF2B5EF4-FFF2-40B4-BE49-F238E27FC236}">
              <a16:creationId xmlns:a16="http://schemas.microsoft.com/office/drawing/2014/main" id="{7D2B8158-291E-44B9-920D-1940D2A7FD56}"/>
            </a:ext>
          </a:extLst>
        </xdr:cNvPr>
        <xdr:cNvSpPr txBox="1"/>
      </xdr:nvSpPr>
      <xdr:spPr>
        <a:xfrm>
          <a:off x="1816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A072EFF7-F64A-4B0D-A8F4-7A4030E30C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CDAFDA73-8307-4CFE-92DF-F64028C3AB9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5B4E6EC1-5852-403B-A29D-8148C414D5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BEEBA4F-AE19-44A5-A620-22B9705190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FF0B9BD1-64FF-402C-9E41-E82B6A19580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94E28B5-D8CD-4182-A075-DAA7F2A4EDC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E9A3A28C-3D17-4805-9FDC-1F376BEE474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34801CCE-EC02-4DE3-AF2D-426C975A8D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F09A076-44D6-467A-B8B0-AACA996E8AE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18C7A49F-B64E-4920-A5E6-12CBED1F15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5306EEF3-2ADD-45FA-8470-42B597AEF5A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12E5D5BD-E917-4C7C-8ECD-BDFE06B3156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4DB93E89-671D-48B3-8EDB-A9C713449D9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a:extLst>
            <a:ext uri="{FF2B5EF4-FFF2-40B4-BE49-F238E27FC236}">
              <a16:creationId xmlns:a16="http://schemas.microsoft.com/office/drawing/2014/main" id="{7E71D18D-AB6A-4034-977C-832EDB109830}"/>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564C4995-A208-4A5E-81CA-BFF694D7593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a:extLst>
            <a:ext uri="{FF2B5EF4-FFF2-40B4-BE49-F238E27FC236}">
              <a16:creationId xmlns:a16="http://schemas.microsoft.com/office/drawing/2014/main" id="{4B29830A-B11B-4B8B-95BE-5CFED50CFD48}"/>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208D0374-6F9C-48A5-A965-18D084DADB4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a:extLst>
            <a:ext uri="{FF2B5EF4-FFF2-40B4-BE49-F238E27FC236}">
              <a16:creationId xmlns:a16="http://schemas.microsoft.com/office/drawing/2014/main" id="{8E565951-8A73-4A84-B501-35F5157CA7F3}"/>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3F0BE294-6028-404C-BBF6-857A49236E1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a:extLst>
            <a:ext uri="{FF2B5EF4-FFF2-40B4-BE49-F238E27FC236}">
              <a16:creationId xmlns:a16="http://schemas.microsoft.com/office/drawing/2014/main" id="{4F6DA2B4-4D9D-4712-A3AB-DC7B435AD9F7}"/>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4E161F7A-ACE4-48D1-BFC3-14A2EBA6D8F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a:extLst>
            <a:ext uri="{FF2B5EF4-FFF2-40B4-BE49-F238E27FC236}">
              <a16:creationId xmlns:a16="http://schemas.microsoft.com/office/drawing/2014/main" id="{6993714C-2B5F-4B90-ACD8-C7A4CBDE5F0B}"/>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217B088C-8D9E-4E02-81E8-BC99BD9C27B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a:extLst>
            <a:ext uri="{FF2B5EF4-FFF2-40B4-BE49-F238E27FC236}">
              <a16:creationId xmlns:a16="http://schemas.microsoft.com/office/drawing/2014/main" id="{D843365D-2B9B-4D3B-87D4-C541A9EF76E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4D1D62D1-E614-47BE-AA37-6D919760D6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a:extLst>
            <a:ext uri="{FF2B5EF4-FFF2-40B4-BE49-F238E27FC236}">
              <a16:creationId xmlns:a16="http://schemas.microsoft.com/office/drawing/2014/main" id="{4ADE7E36-384E-4B06-B428-2D8EA5EEF07C}"/>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a:extLst>
            <a:ext uri="{FF2B5EF4-FFF2-40B4-BE49-F238E27FC236}">
              <a16:creationId xmlns:a16="http://schemas.microsoft.com/office/drawing/2014/main" id="{40F2EF33-5EC2-48B8-B9E6-F23955AAC669}"/>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a:extLst>
            <a:ext uri="{FF2B5EF4-FFF2-40B4-BE49-F238E27FC236}">
              <a16:creationId xmlns:a16="http://schemas.microsoft.com/office/drawing/2014/main" id="{752104F8-D800-4554-84D3-ED8BDDEECC3D}"/>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a:extLst>
            <a:ext uri="{FF2B5EF4-FFF2-40B4-BE49-F238E27FC236}">
              <a16:creationId xmlns:a16="http://schemas.microsoft.com/office/drawing/2014/main" id="{9AD5B762-30B0-41A8-9DFE-2560FA70137C}"/>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a:extLst>
            <a:ext uri="{FF2B5EF4-FFF2-40B4-BE49-F238E27FC236}">
              <a16:creationId xmlns:a16="http://schemas.microsoft.com/office/drawing/2014/main" id="{1ED4AD02-C79C-4BDB-B5D4-226AAE64C298}"/>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a:extLst>
            <a:ext uri="{FF2B5EF4-FFF2-40B4-BE49-F238E27FC236}">
              <a16:creationId xmlns:a16="http://schemas.microsoft.com/office/drawing/2014/main" id="{EB46B852-9325-49F9-83F8-77E598750198}"/>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a:extLst>
            <a:ext uri="{FF2B5EF4-FFF2-40B4-BE49-F238E27FC236}">
              <a16:creationId xmlns:a16="http://schemas.microsoft.com/office/drawing/2014/main" id="{29D05EC9-F79C-4537-8C50-9CD5B211DA25}"/>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a:extLst>
            <a:ext uri="{FF2B5EF4-FFF2-40B4-BE49-F238E27FC236}">
              <a16:creationId xmlns:a16="http://schemas.microsoft.com/office/drawing/2014/main" id="{B04DC841-F079-487E-AE17-D0AE14141187}"/>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a:extLst>
            <a:ext uri="{FF2B5EF4-FFF2-40B4-BE49-F238E27FC236}">
              <a16:creationId xmlns:a16="http://schemas.microsoft.com/office/drawing/2014/main" id="{5241FE03-A917-42B9-A80D-52AB3440EB33}"/>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a:extLst>
            <a:ext uri="{FF2B5EF4-FFF2-40B4-BE49-F238E27FC236}">
              <a16:creationId xmlns:a16="http://schemas.microsoft.com/office/drawing/2014/main" id="{4450ECDC-D9C7-4A1D-9E2C-34482EAC57EB}"/>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6848C39-BBCE-453D-A6D6-6248B9C3E2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AD47FC5-978A-474F-84ED-0649C7A862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5A1430B-D04B-4B92-B24A-7AC83F57DF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71751FE-0CE2-4DE9-B8F2-4527CAC40F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A241536-9B0D-4FDC-8D6D-7B658F706DD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34623</xdr:rowOff>
    </xdr:from>
    <xdr:to>
      <xdr:col>55</xdr:col>
      <xdr:colOff>50800</xdr:colOff>
      <xdr:row>42</xdr:row>
      <xdr:rowOff>136223</xdr:rowOff>
    </xdr:to>
    <xdr:sp macro="" textlink="">
      <xdr:nvSpPr>
        <xdr:cNvPr id="125" name="楕円 124">
          <a:extLst>
            <a:ext uri="{FF2B5EF4-FFF2-40B4-BE49-F238E27FC236}">
              <a16:creationId xmlns:a16="http://schemas.microsoft.com/office/drawing/2014/main" id="{DF9ADC03-28A6-4843-A92E-1CBAC2FB03BD}"/>
            </a:ext>
          </a:extLst>
        </xdr:cNvPr>
        <xdr:cNvSpPr/>
      </xdr:nvSpPr>
      <xdr:spPr>
        <a:xfrm>
          <a:off x="10426700" y="723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a:extLst>
            <a:ext uri="{FF2B5EF4-FFF2-40B4-BE49-F238E27FC236}">
              <a16:creationId xmlns:a16="http://schemas.microsoft.com/office/drawing/2014/main" id="{3DF68D3F-59D7-4952-9A64-BE63BA81C542}"/>
            </a:ext>
          </a:extLst>
        </xdr:cNvPr>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34599</xdr:rowOff>
    </xdr:from>
    <xdr:to>
      <xdr:col>50</xdr:col>
      <xdr:colOff>165100</xdr:colOff>
      <xdr:row>42</xdr:row>
      <xdr:rowOff>136199</xdr:rowOff>
    </xdr:to>
    <xdr:sp macro="" textlink="">
      <xdr:nvSpPr>
        <xdr:cNvPr id="127" name="楕円 126">
          <a:extLst>
            <a:ext uri="{FF2B5EF4-FFF2-40B4-BE49-F238E27FC236}">
              <a16:creationId xmlns:a16="http://schemas.microsoft.com/office/drawing/2014/main" id="{560F7158-85A8-4D8B-81EC-24D8378A2B29}"/>
            </a:ext>
          </a:extLst>
        </xdr:cNvPr>
        <xdr:cNvSpPr/>
      </xdr:nvSpPr>
      <xdr:spPr>
        <a:xfrm>
          <a:off x="9588500" y="72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85399</xdr:rowOff>
    </xdr:from>
    <xdr:to>
      <xdr:col>55</xdr:col>
      <xdr:colOff>0</xdr:colOff>
      <xdr:row>42</xdr:row>
      <xdr:rowOff>85423</xdr:rowOff>
    </xdr:to>
    <xdr:cxnSp macro="">
      <xdr:nvCxnSpPr>
        <xdr:cNvPr id="128" name="直線コネクタ 127">
          <a:extLst>
            <a:ext uri="{FF2B5EF4-FFF2-40B4-BE49-F238E27FC236}">
              <a16:creationId xmlns:a16="http://schemas.microsoft.com/office/drawing/2014/main" id="{4C698D4B-DBC7-486C-9BDA-A72161F65DB2}"/>
            </a:ext>
          </a:extLst>
        </xdr:cNvPr>
        <xdr:cNvCxnSpPr/>
      </xdr:nvCxnSpPr>
      <xdr:spPr>
        <a:xfrm>
          <a:off x="9639300" y="7286299"/>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35258</xdr:rowOff>
    </xdr:from>
    <xdr:to>
      <xdr:col>46</xdr:col>
      <xdr:colOff>38100</xdr:colOff>
      <xdr:row>42</xdr:row>
      <xdr:rowOff>136858</xdr:rowOff>
    </xdr:to>
    <xdr:sp macro="" textlink="">
      <xdr:nvSpPr>
        <xdr:cNvPr id="129" name="楕円 128">
          <a:extLst>
            <a:ext uri="{FF2B5EF4-FFF2-40B4-BE49-F238E27FC236}">
              <a16:creationId xmlns:a16="http://schemas.microsoft.com/office/drawing/2014/main" id="{B4140A2D-97D5-418E-9BF1-4B5319B9E319}"/>
            </a:ext>
          </a:extLst>
        </xdr:cNvPr>
        <xdr:cNvSpPr/>
      </xdr:nvSpPr>
      <xdr:spPr>
        <a:xfrm>
          <a:off x="8699500" y="72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85399</xdr:rowOff>
    </xdr:from>
    <xdr:to>
      <xdr:col>50</xdr:col>
      <xdr:colOff>114300</xdr:colOff>
      <xdr:row>42</xdr:row>
      <xdr:rowOff>86058</xdr:rowOff>
    </xdr:to>
    <xdr:cxnSp macro="">
      <xdr:nvCxnSpPr>
        <xdr:cNvPr id="130" name="直線コネクタ 129">
          <a:extLst>
            <a:ext uri="{FF2B5EF4-FFF2-40B4-BE49-F238E27FC236}">
              <a16:creationId xmlns:a16="http://schemas.microsoft.com/office/drawing/2014/main" id="{4F2A757D-189B-4E44-BE78-9AFEDE73FBA7}"/>
            </a:ext>
          </a:extLst>
        </xdr:cNvPr>
        <xdr:cNvCxnSpPr/>
      </xdr:nvCxnSpPr>
      <xdr:spPr>
        <a:xfrm flipV="1">
          <a:off x="8750300" y="7286299"/>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35242</xdr:rowOff>
    </xdr:from>
    <xdr:to>
      <xdr:col>41</xdr:col>
      <xdr:colOff>101600</xdr:colOff>
      <xdr:row>42</xdr:row>
      <xdr:rowOff>136842</xdr:rowOff>
    </xdr:to>
    <xdr:sp macro="" textlink="">
      <xdr:nvSpPr>
        <xdr:cNvPr id="131" name="楕円 130">
          <a:extLst>
            <a:ext uri="{FF2B5EF4-FFF2-40B4-BE49-F238E27FC236}">
              <a16:creationId xmlns:a16="http://schemas.microsoft.com/office/drawing/2014/main" id="{E7932BB8-FF17-4F88-BFCB-3D186F6EE1E5}"/>
            </a:ext>
          </a:extLst>
        </xdr:cNvPr>
        <xdr:cNvSpPr/>
      </xdr:nvSpPr>
      <xdr:spPr>
        <a:xfrm>
          <a:off x="7810500" y="7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86042</xdr:rowOff>
    </xdr:from>
    <xdr:to>
      <xdr:col>45</xdr:col>
      <xdr:colOff>177800</xdr:colOff>
      <xdr:row>42</xdr:row>
      <xdr:rowOff>86058</xdr:rowOff>
    </xdr:to>
    <xdr:cxnSp macro="">
      <xdr:nvCxnSpPr>
        <xdr:cNvPr id="132" name="直線コネクタ 131">
          <a:extLst>
            <a:ext uri="{FF2B5EF4-FFF2-40B4-BE49-F238E27FC236}">
              <a16:creationId xmlns:a16="http://schemas.microsoft.com/office/drawing/2014/main" id="{86FE8810-EF2A-45E9-A02C-BAD7AE63949C}"/>
            </a:ext>
          </a:extLst>
        </xdr:cNvPr>
        <xdr:cNvCxnSpPr/>
      </xdr:nvCxnSpPr>
      <xdr:spPr>
        <a:xfrm>
          <a:off x="7861300" y="7286942"/>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a:extLst>
            <a:ext uri="{FF2B5EF4-FFF2-40B4-BE49-F238E27FC236}">
              <a16:creationId xmlns:a16="http://schemas.microsoft.com/office/drawing/2014/main" id="{F6D92C99-174E-49B2-8821-75C661124439}"/>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a:extLst>
            <a:ext uri="{FF2B5EF4-FFF2-40B4-BE49-F238E27FC236}">
              <a16:creationId xmlns:a16="http://schemas.microsoft.com/office/drawing/2014/main" id="{02E26E87-766B-4940-B172-7DCF14B66221}"/>
            </a:ext>
          </a:extLst>
        </xdr:cNvPr>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a:extLst>
            <a:ext uri="{FF2B5EF4-FFF2-40B4-BE49-F238E27FC236}">
              <a16:creationId xmlns:a16="http://schemas.microsoft.com/office/drawing/2014/main" id="{19F477F6-EA91-40DC-B74D-856869E53225}"/>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127326</xdr:rowOff>
    </xdr:from>
    <xdr:ext cx="469744" cy="259045"/>
    <xdr:sp macro="" textlink="">
      <xdr:nvSpPr>
        <xdr:cNvPr id="136" name="n_1mainValue【道路】&#10;一人当たり延長">
          <a:extLst>
            <a:ext uri="{FF2B5EF4-FFF2-40B4-BE49-F238E27FC236}">
              <a16:creationId xmlns:a16="http://schemas.microsoft.com/office/drawing/2014/main" id="{4B38AB9B-2D55-45F9-ABA2-20A1A8B4E0B0}"/>
            </a:ext>
          </a:extLst>
        </xdr:cNvPr>
        <xdr:cNvSpPr txBox="1"/>
      </xdr:nvSpPr>
      <xdr:spPr>
        <a:xfrm>
          <a:off x="9391727" y="732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127985</xdr:rowOff>
    </xdr:from>
    <xdr:ext cx="469744" cy="259045"/>
    <xdr:sp macro="" textlink="">
      <xdr:nvSpPr>
        <xdr:cNvPr id="137" name="n_2mainValue【道路】&#10;一人当たり延長">
          <a:extLst>
            <a:ext uri="{FF2B5EF4-FFF2-40B4-BE49-F238E27FC236}">
              <a16:creationId xmlns:a16="http://schemas.microsoft.com/office/drawing/2014/main" id="{5AC5AAF5-DC44-4D8A-85A8-ADD022AC8D8D}"/>
            </a:ext>
          </a:extLst>
        </xdr:cNvPr>
        <xdr:cNvSpPr txBox="1"/>
      </xdr:nvSpPr>
      <xdr:spPr>
        <a:xfrm>
          <a:off x="8515427" y="73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127969</xdr:rowOff>
    </xdr:from>
    <xdr:ext cx="469744" cy="259045"/>
    <xdr:sp macro="" textlink="">
      <xdr:nvSpPr>
        <xdr:cNvPr id="138" name="n_3mainValue【道路】&#10;一人当たり延長">
          <a:extLst>
            <a:ext uri="{FF2B5EF4-FFF2-40B4-BE49-F238E27FC236}">
              <a16:creationId xmlns:a16="http://schemas.microsoft.com/office/drawing/2014/main" id="{435E6C20-F6D9-4D74-82D0-AAD45A900DF8}"/>
            </a:ext>
          </a:extLst>
        </xdr:cNvPr>
        <xdr:cNvSpPr txBox="1"/>
      </xdr:nvSpPr>
      <xdr:spPr>
        <a:xfrm>
          <a:off x="7626427" y="7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67680BFF-090A-42B4-A3B7-7614910482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2C680CDB-A96D-488C-BC31-E965E308291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A3B0EFAB-1AFB-4AB3-97B5-5796BF4D87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9B766B6B-7E18-4261-A81B-7C6DECC104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DE7853DB-6802-4A95-B496-B05DBE3FCB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EC1C4285-F866-4098-86DB-1FE14A4B2EC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ACA0D7B3-9F54-4037-A0D0-08A1705366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42D5CD74-00A4-4455-9806-C18C98F595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764C31AB-118E-469F-9160-A5AD886DCB2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168D7C52-799B-4BEA-8A42-135CE77F27E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13BA30AA-C1AB-40B8-B65E-06D061F5C11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5C420AEC-8117-4877-93B4-E67E90427B1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976FA7DF-2A10-4B1F-8AC8-DCAE6A9E341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13B94346-D815-4880-B0D9-A88126EBB7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006CFDE6-46B7-4686-8087-DE6C985A4F9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429E03BD-EFED-4190-A8D2-8134E31576A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C75E3E6B-3B09-4FD8-8060-150CEE25DD3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61EA3374-CD26-42C0-8F47-9199BC738E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165F2B18-D219-4F70-BCE2-C953DB079A1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573D4601-61EA-4CDE-ABAD-A29EDC6F8E7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55655B25-C78A-4832-A6A2-3EE4EE5AF61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F8AD7775-ED62-40DD-99C2-A6A7630FDD9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C63C4D1F-A36A-45C6-833F-15B4C5A2ED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213AE24E-1212-4E1E-B656-F0588BD9232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F47CCBE-0752-413B-8C44-8749D15F90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a:extLst>
            <a:ext uri="{FF2B5EF4-FFF2-40B4-BE49-F238E27FC236}">
              <a16:creationId xmlns:a16="http://schemas.microsoft.com/office/drawing/2014/main" id="{951089A8-409E-43E9-87B0-5069D47B165F}"/>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68A033B9-07F9-48B1-AF95-107023B14B05}"/>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a:extLst>
            <a:ext uri="{FF2B5EF4-FFF2-40B4-BE49-F238E27FC236}">
              <a16:creationId xmlns:a16="http://schemas.microsoft.com/office/drawing/2014/main" id="{E23CE144-13F3-4EF5-B8E2-E2AD6D0A729D}"/>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8C2821C5-55F0-46D2-8450-04DA9B2D47EC}"/>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a:extLst>
            <a:ext uri="{FF2B5EF4-FFF2-40B4-BE49-F238E27FC236}">
              <a16:creationId xmlns:a16="http://schemas.microsoft.com/office/drawing/2014/main" id="{AD4B9507-8272-4E36-BDA6-7AB6F39E8694}"/>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B965DB7F-5F98-46E2-AF73-B2039C960DE8}"/>
            </a:ext>
          </a:extLst>
        </xdr:cNvPr>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a:extLst>
            <a:ext uri="{FF2B5EF4-FFF2-40B4-BE49-F238E27FC236}">
              <a16:creationId xmlns:a16="http://schemas.microsoft.com/office/drawing/2014/main" id="{C7BE2477-B5C3-4FDE-A1C2-18BCFA8FA368}"/>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a:extLst>
            <a:ext uri="{FF2B5EF4-FFF2-40B4-BE49-F238E27FC236}">
              <a16:creationId xmlns:a16="http://schemas.microsoft.com/office/drawing/2014/main" id="{B51C17E3-5B26-4FD9-8086-5AAD427899E1}"/>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a:extLst>
            <a:ext uri="{FF2B5EF4-FFF2-40B4-BE49-F238E27FC236}">
              <a16:creationId xmlns:a16="http://schemas.microsoft.com/office/drawing/2014/main" id="{36AED652-4CE0-4B03-A8E1-B4932005647B}"/>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a:extLst>
            <a:ext uri="{FF2B5EF4-FFF2-40B4-BE49-F238E27FC236}">
              <a16:creationId xmlns:a16="http://schemas.microsoft.com/office/drawing/2014/main" id="{2B025C37-B639-43CE-9CC8-B22C3B172AA8}"/>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F581C6B-7E81-4034-96B9-8F3F838B030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57FA2F2-5D49-49A2-89C0-656ACB245D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E224888-C43A-432C-8063-81AAC110CE7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E0449A6-5D93-4A9A-998C-AE256DE52BC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E63530C-1D03-4D13-8BEA-FE4AC9ECC0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79" name="楕円 178">
          <a:extLst>
            <a:ext uri="{FF2B5EF4-FFF2-40B4-BE49-F238E27FC236}">
              <a16:creationId xmlns:a16="http://schemas.microsoft.com/office/drawing/2014/main" id="{B31F25E3-C4B0-4D6C-A668-E3CCF54AF9BD}"/>
            </a:ext>
          </a:extLst>
        </xdr:cNvPr>
        <xdr:cNvSpPr/>
      </xdr:nvSpPr>
      <xdr:spPr>
        <a:xfrm>
          <a:off x="4584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22696</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96AD82CF-9C0A-4A8E-AC8A-C2051A13737A}"/>
            </a:ext>
          </a:extLst>
        </xdr:cNvPr>
        <xdr:cNvSpPr txBox="1"/>
      </xdr:nvSpPr>
      <xdr:spPr>
        <a:xfrm>
          <a:off x="4673600" y="996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81" name="楕円 180">
          <a:extLst>
            <a:ext uri="{FF2B5EF4-FFF2-40B4-BE49-F238E27FC236}">
              <a16:creationId xmlns:a16="http://schemas.microsoft.com/office/drawing/2014/main" id="{BF8327FC-DAA0-4C6B-85BF-16E44D13801C}"/>
            </a:ext>
          </a:extLst>
        </xdr:cNvPr>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50619</xdr:rowOff>
    </xdr:from>
    <xdr:to>
      <xdr:col>24</xdr:col>
      <xdr:colOff>63500</xdr:colOff>
      <xdr:row>59</xdr:row>
      <xdr:rowOff>78377</xdr:rowOff>
    </xdr:to>
    <xdr:cxnSp macro="">
      <xdr:nvCxnSpPr>
        <xdr:cNvPr id="182" name="直線コネクタ 181">
          <a:extLst>
            <a:ext uri="{FF2B5EF4-FFF2-40B4-BE49-F238E27FC236}">
              <a16:creationId xmlns:a16="http://schemas.microsoft.com/office/drawing/2014/main" id="{67BC9EED-DAA2-4575-AD81-E47F7C8BB356}"/>
            </a:ext>
          </a:extLst>
        </xdr:cNvPr>
        <xdr:cNvCxnSpPr/>
      </xdr:nvCxnSpPr>
      <xdr:spPr>
        <a:xfrm flipV="1">
          <a:off x="3797300" y="101661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183" name="楕円 182">
          <a:extLst>
            <a:ext uri="{FF2B5EF4-FFF2-40B4-BE49-F238E27FC236}">
              <a16:creationId xmlns:a16="http://schemas.microsoft.com/office/drawing/2014/main" id="{96050222-6979-4C02-BDD0-90CF477C55E3}"/>
            </a:ext>
          </a:extLst>
        </xdr:cNvPr>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106135</xdr:rowOff>
    </xdr:to>
    <xdr:cxnSp macro="">
      <xdr:nvCxnSpPr>
        <xdr:cNvPr id="184" name="直線コネクタ 183">
          <a:extLst>
            <a:ext uri="{FF2B5EF4-FFF2-40B4-BE49-F238E27FC236}">
              <a16:creationId xmlns:a16="http://schemas.microsoft.com/office/drawing/2014/main" id="{440F2939-A0DA-4CC8-8136-4B73DCD596AF}"/>
            </a:ext>
          </a:extLst>
        </xdr:cNvPr>
        <xdr:cNvCxnSpPr/>
      </xdr:nvCxnSpPr>
      <xdr:spPr>
        <a:xfrm flipV="1">
          <a:off x="2908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83094</xdr:rowOff>
    </xdr:from>
    <xdr:to>
      <xdr:col>10</xdr:col>
      <xdr:colOff>165100</xdr:colOff>
      <xdr:row>60</xdr:row>
      <xdr:rowOff>13244</xdr:rowOff>
    </xdr:to>
    <xdr:sp macro="" textlink="">
      <xdr:nvSpPr>
        <xdr:cNvPr id="185" name="楕円 184">
          <a:extLst>
            <a:ext uri="{FF2B5EF4-FFF2-40B4-BE49-F238E27FC236}">
              <a16:creationId xmlns:a16="http://schemas.microsoft.com/office/drawing/2014/main" id="{601F2B83-AFD0-49DD-B71A-DEE299D4710A}"/>
            </a:ext>
          </a:extLst>
        </xdr:cNvPr>
        <xdr:cNvSpPr/>
      </xdr:nvSpPr>
      <xdr:spPr>
        <a:xfrm>
          <a:off x="1968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133894</xdr:rowOff>
    </xdr:to>
    <xdr:cxnSp macro="">
      <xdr:nvCxnSpPr>
        <xdr:cNvPr id="186" name="直線コネクタ 185">
          <a:extLst>
            <a:ext uri="{FF2B5EF4-FFF2-40B4-BE49-F238E27FC236}">
              <a16:creationId xmlns:a16="http://schemas.microsoft.com/office/drawing/2014/main" id="{72622AE0-6BCB-4872-A30B-770BB913B97A}"/>
            </a:ext>
          </a:extLst>
        </xdr:cNvPr>
        <xdr:cNvCxnSpPr/>
      </xdr:nvCxnSpPr>
      <xdr:spPr>
        <a:xfrm flipV="1">
          <a:off x="2019300" y="102216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6A40F6C1-E956-4999-A64C-0867CB0732A5}"/>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B4E72885-1DDF-4F8D-86DA-B04347E3238C}"/>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4CCA6BF2-20C0-46E3-B61B-E4D806860469}"/>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120304</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60FA26E1-58F0-46FE-AFB2-4A164A9727E8}"/>
            </a:ext>
          </a:extLst>
        </xdr:cNvPr>
        <xdr:cNvSpPr txBox="1"/>
      </xdr:nvSpPr>
      <xdr:spPr>
        <a:xfrm>
          <a:off x="35820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148062</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10E9FC6A-4A59-4552-A29D-2BE5F8F526C3}"/>
            </a:ext>
          </a:extLst>
        </xdr:cNvPr>
        <xdr:cNvSpPr txBox="1"/>
      </xdr:nvSpPr>
      <xdr:spPr>
        <a:xfrm>
          <a:off x="2705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29771</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CA20C7E4-DFA9-4692-A6BE-059C8704DD8A}"/>
            </a:ext>
          </a:extLst>
        </xdr:cNvPr>
        <xdr:cNvSpPr txBox="1"/>
      </xdr:nvSpPr>
      <xdr:spPr>
        <a:xfrm>
          <a:off x="1816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4F1296BA-8F92-471A-A147-24B2C4374BB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E7D1A707-7F67-4C1A-B22E-979D0A60C21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4BDAE800-504A-48D2-890A-B84AF22E20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21146266-DB80-4B93-BC8D-10A985E39B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F4811B13-2E94-4506-808D-8D38A24D72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5DC34A4B-D792-4BCD-B333-5A8F2AE790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1FD7FC80-7C06-44E1-98BF-38E926732A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E5E5CCC1-1DA6-40F2-9997-BB626490BEF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E6CDA846-8AE9-4BAC-927C-D6E8070C5E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5C44F9C3-55D9-4C1C-9A88-EE8408664A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C797D264-2117-4DDF-BF85-80771FE744F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a:extLst>
            <a:ext uri="{FF2B5EF4-FFF2-40B4-BE49-F238E27FC236}">
              <a16:creationId xmlns:a16="http://schemas.microsoft.com/office/drawing/2014/main" id="{5F090040-769A-4639-91F6-39341079362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8AC139CF-A4DD-4D46-9ECD-9DF685E71E1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a:extLst>
            <a:ext uri="{FF2B5EF4-FFF2-40B4-BE49-F238E27FC236}">
              <a16:creationId xmlns:a16="http://schemas.microsoft.com/office/drawing/2014/main" id="{21E0C701-6E69-4E01-BE8C-F9746021AF56}"/>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57C466AD-F072-4785-A08D-7CA38C6EECB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a:extLst>
            <a:ext uri="{FF2B5EF4-FFF2-40B4-BE49-F238E27FC236}">
              <a16:creationId xmlns:a16="http://schemas.microsoft.com/office/drawing/2014/main" id="{2468F50B-DA11-43C1-81B5-59D952123EA8}"/>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6F1240A2-3590-49FC-8C73-8451F05A8D3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a:extLst>
            <a:ext uri="{FF2B5EF4-FFF2-40B4-BE49-F238E27FC236}">
              <a16:creationId xmlns:a16="http://schemas.microsoft.com/office/drawing/2014/main" id="{A449E6F0-AA90-4C66-9DE2-FCDBB37BCDF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22361D01-A5BC-47AA-B970-EF3B3FA1E57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a:extLst>
            <a:ext uri="{FF2B5EF4-FFF2-40B4-BE49-F238E27FC236}">
              <a16:creationId xmlns:a16="http://schemas.microsoft.com/office/drawing/2014/main" id="{5021284B-4894-4765-AA57-D2554699EE2C}"/>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FB3597C2-B064-4697-9FEC-BDFCABA7FCE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a:extLst>
            <a:ext uri="{FF2B5EF4-FFF2-40B4-BE49-F238E27FC236}">
              <a16:creationId xmlns:a16="http://schemas.microsoft.com/office/drawing/2014/main" id="{680E7DEA-D000-4D02-8590-B559B1C8689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EAEB1805-A369-4737-9EEB-CC8476F5D8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16F597A5-1C58-4E7A-AB2B-08EE35F09F2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84072D51-180A-45BE-96CA-4659DAEA6F4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a:extLst>
            <a:ext uri="{FF2B5EF4-FFF2-40B4-BE49-F238E27FC236}">
              <a16:creationId xmlns:a16="http://schemas.microsoft.com/office/drawing/2014/main" id="{02D96431-F49F-49DA-BE9A-EDE88F905B3D}"/>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C4ED0497-8CDD-41AE-95D9-8386933EB747}"/>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a:extLst>
            <a:ext uri="{FF2B5EF4-FFF2-40B4-BE49-F238E27FC236}">
              <a16:creationId xmlns:a16="http://schemas.microsoft.com/office/drawing/2014/main" id="{C094FDED-018B-494A-8B4C-E5C563D2A5A0}"/>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5214BD50-66A8-4673-B267-303306A8FCFE}"/>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a:extLst>
            <a:ext uri="{FF2B5EF4-FFF2-40B4-BE49-F238E27FC236}">
              <a16:creationId xmlns:a16="http://schemas.microsoft.com/office/drawing/2014/main" id="{2932F7D9-D49B-4F15-B8B1-C87308A91ACB}"/>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0159B62C-C683-41B8-A208-E7DD3C842ED9}"/>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a:extLst>
            <a:ext uri="{FF2B5EF4-FFF2-40B4-BE49-F238E27FC236}">
              <a16:creationId xmlns:a16="http://schemas.microsoft.com/office/drawing/2014/main" id="{2B4BE603-58DA-496E-9259-E1FF2D6A6472}"/>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a:extLst>
            <a:ext uri="{FF2B5EF4-FFF2-40B4-BE49-F238E27FC236}">
              <a16:creationId xmlns:a16="http://schemas.microsoft.com/office/drawing/2014/main" id="{EFB49618-281B-48C2-ADD0-90BB36E5891D}"/>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a:extLst>
            <a:ext uri="{FF2B5EF4-FFF2-40B4-BE49-F238E27FC236}">
              <a16:creationId xmlns:a16="http://schemas.microsoft.com/office/drawing/2014/main" id="{F774B465-E084-4EA4-AD20-72588E1EC1F2}"/>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a:extLst>
            <a:ext uri="{FF2B5EF4-FFF2-40B4-BE49-F238E27FC236}">
              <a16:creationId xmlns:a16="http://schemas.microsoft.com/office/drawing/2014/main" id="{232C5A89-1BE4-4C7E-88B3-89C59B6B5E0D}"/>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DAA4B63-AAE0-4FC5-8150-C6B9C595789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4A2AD7E-BB1A-4D58-A1EE-FA6198C072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28D2F94-CF62-4A9C-B08C-60A63EA5E58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A33F44DE-5C1E-4D29-A366-3089346D32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A43B86B-09F1-4559-AA2D-951C6A1E45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37593</xdr:rowOff>
    </xdr:from>
    <xdr:to>
      <xdr:col>55</xdr:col>
      <xdr:colOff>50800</xdr:colOff>
      <xdr:row>64</xdr:row>
      <xdr:rowOff>139193</xdr:rowOff>
    </xdr:to>
    <xdr:sp macro="" textlink="">
      <xdr:nvSpPr>
        <xdr:cNvPr id="233" name="楕円 232">
          <a:extLst>
            <a:ext uri="{FF2B5EF4-FFF2-40B4-BE49-F238E27FC236}">
              <a16:creationId xmlns:a16="http://schemas.microsoft.com/office/drawing/2014/main" id="{1A900ACB-3EFF-4E38-BA6B-30F2F7554D58}"/>
            </a:ext>
          </a:extLst>
        </xdr:cNvPr>
        <xdr:cNvSpPr/>
      </xdr:nvSpPr>
      <xdr:spPr>
        <a:xfrm>
          <a:off x="10426700" y="1101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123970</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18256A05-0A0A-4070-B166-AFB165ED554D}"/>
            </a:ext>
          </a:extLst>
        </xdr:cNvPr>
        <xdr:cNvSpPr txBox="1"/>
      </xdr:nvSpPr>
      <xdr:spPr>
        <a:xfrm>
          <a:off x="10515600" y="1092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37748</xdr:rowOff>
    </xdr:from>
    <xdr:to>
      <xdr:col>50</xdr:col>
      <xdr:colOff>165100</xdr:colOff>
      <xdr:row>64</xdr:row>
      <xdr:rowOff>139348</xdr:rowOff>
    </xdr:to>
    <xdr:sp macro="" textlink="">
      <xdr:nvSpPr>
        <xdr:cNvPr id="235" name="楕円 234">
          <a:extLst>
            <a:ext uri="{FF2B5EF4-FFF2-40B4-BE49-F238E27FC236}">
              <a16:creationId xmlns:a16="http://schemas.microsoft.com/office/drawing/2014/main" id="{10D9A20F-7218-4319-BD5F-D38C18B82FD1}"/>
            </a:ext>
          </a:extLst>
        </xdr:cNvPr>
        <xdr:cNvSpPr/>
      </xdr:nvSpPr>
      <xdr:spPr>
        <a:xfrm>
          <a:off x="9588500" y="110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88393</xdr:rowOff>
    </xdr:from>
    <xdr:to>
      <xdr:col>55</xdr:col>
      <xdr:colOff>0</xdr:colOff>
      <xdr:row>64</xdr:row>
      <xdr:rowOff>88548</xdr:rowOff>
    </xdr:to>
    <xdr:cxnSp macro="">
      <xdr:nvCxnSpPr>
        <xdr:cNvPr id="236" name="直線コネクタ 235">
          <a:extLst>
            <a:ext uri="{FF2B5EF4-FFF2-40B4-BE49-F238E27FC236}">
              <a16:creationId xmlns:a16="http://schemas.microsoft.com/office/drawing/2014/main" id="{6F9BBB43-C5D1-4C23-91A3-BFD195F0E6B9}"/>
            </a:ext>
          </a:extLst>
        </xdr:cNvPr>
        <xdr:cNvCxnSpPr/>
      </xdr:nvCxnSpPr>
      <xdr:spPr>
        <a:xfrm flipV="1">
          <a:off x="9639300" y="11061193"/>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37471</xdr:rowOff>
    </xdr:from>
    <xdr:to>
      <xdr:col>46</xdr:col>
      <xdr:colOff>38100</xdr:colOff>
      <xdr:row>64</xdr:row>
      <xdr:rowOff>139071</xdr:rowOff>
    </xdr:to>
    <xdr:sp macro="" textlink="">
      <xdr:nvSpPr>
        <xdr:cNvPr id="237" name="楕円 236">
          <a:extLst>
            <a:ext uri="{FF2B5EF4-FFF2-40B4-BE49-F238E27FC236}">
              <a16:creationId xmlns:a16="http://schemas.microsoft.com/office/drawing/2014/main" id="{855195DE-DB73-49F2-AD49-D696C9552D18}"/>
            </a:ext>
          </a:extLst>
        </xdr:cNvPr>
        <xdr:cNvSpPr/>
      </xdr:nvSpPr>
      <xdr:spPr>
        <a:xfrm>
          <a:off x="8699500" y="110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88271</xdr:rowOff>
    </xdr:from>
    <xdr:to>
      <xdr:col>50</xdr:col>
      <xdr:colOff>114300</xdr:colOff>
      <xdr:row>64</xdr:row>
      <xdr:rowOff>88548</xdr:rowOff>
    </xdr:to>
    <xdr:cxnSp macro="">
      <xdr:nvCxnSpPr>
        <xdr:cNvPr id="238" name="直線コネクタ 237">
          <a:extLst>
            <a:ext uri="{FF2B5EF4-FFF2-40B4-BE49-F238E27FC236}">
              <a16:creationId xmlns:a16="http://schemas.microsoft.com/office/drawing/2014/main" id="{6C35FEAC-B6AE-4F4F-8726-4FA12C19D67B}"/>
            </a:ext>
          </a:extLst>
        </xdr:cNvPr>
        <xdr:cNvCxnSpPr/>
      </xdr:nvCxnSpPr>
      <xdr:spPr>
        <a:xfrm>
          <a:off x="8750300" y="11061071"/>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37367</xdr:rowOff>
    </xdr:from>
    <xdr:to>
      <xdr:col>41</xdr:col>
      <xdr:colOff>101600</xdr:colOff>
      <xdr:row>64</xdr:row>
      <xdr:rowOff>138967</xdr:rowOff>
    </xdr:to>
    <xdr:sp macro="" textlink="">
      <xdr:nvSpPr>
        <xdr:cNvPr id="239" name="楕円 238">
          <a:extLst>
            <a:ext uri="{FF2B5EF4-FFF2-40B4-BE49-F238E27FC236}">
              <a16:creationId xmlns:a16="http://schemas.microsoft.com/office/drawing/2014/main" id="{A57B4045-112D-4F9C-A2D5-74EA6B58848F}"/>
            </a:ext>
          </a:extLst>
        </xdr:cNvPr>
        <xdr:cNvSpPr/>
      </xdr:nvSpPr>
      <xdr:spPr>
        <a:xfrm>
          <a:off x="7810500" y="110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88167</xdr:rowOff>
    </xdr:from>
    <xdr:to>
      <xdr:col>45</xdr:col>
      <xdr:colOff>177800</xdr:colOff>
      <xdr:row>64</xdr:row>
      <xdr:rowOff>88271</xdr:rowOff>
    </xdr:to>
    <xdr:cxnSp macro="">
      <xdr:nvCxnSpPr>
        <xdr:cNvPr id="240" name="直線コネクタ 239">
          <a:extLst>
            <a:ext uri="{FF2B5EF4-FFF2-40B4-BE49-F238E27FC236}">
              <a16:creationId xmlns:a16="http://schemas.microsoft.com/office/drawing/2014/main" id="{578175B3-DEC7-4A08-BB31-7A020FD7C63A}"/>
            </a:ext>
          </a:extLst>
        </xdr:cNvPr>
        <xdr:cNvCxnSpPr/>
      </xdr:nvCxnSpPr>
      <xdr:spPr>
        <a:xfrm>
          <a:off x="7861300" y="11060967"/>
          <a:ext cx="8890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5F03B002-7E46-4798-B30B-DAB6D8236CFD}"/>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846B7C0F-E4B8-4EC6-9F1B-C445FC14C0CB}"/>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9C92DA0D-E84F-428F-890B-98652BC536D2}"/>
            </a:ext>
          </a:extLst>
        </xdr:cNvPr>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130475</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C21BC364-CB98-418A-BEA8-18C8AB25B475}"/>
            </a:ext>
          </a:extLst>
        </xdr:cNvPr>
        <xdr:cNvSpPr txBox="1"/>
      </xdr:nvSpPr>
      <xdr:spPr>
        <a:xfrm>
          <a:off x="9327095" y="111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130198</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581A0389-1E0D-432E-B67F-76D4BBD4D75F}"/>
            </a:ext>
          </a:extLst>
        </xdr:cNvPr>
        <xdr:cNvSpPr txBox="1"/>
      </xdr:nvSpPr>
      <xdr:spPr>
        <a:xfrm>
          <a:off x="8450795" y="1110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130094</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469D7194-FCF1-43CC-A281-28A73C1A3231}"/>
            </a:ext>
          </a:extLst>
        </xdr:cNvPr>
        <xdr:cNvSpPr txBox="1"/>
      </xdr:nvSpPr>
      <xdr:spPr>
        <a:xfrm>
          <a:off x="7561795" y="111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2FCE5D9F-7AD6-4E53-A463-E9BCAB48ECC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B06B5E7E-929D-45D8-ADFF-729A85340B5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E6B51FAD-9740-40AD-8EA8-9AA6C45B42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FD42315D-CCB2-48EB-AE2D-4CD287B53E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4CC01B34-084E-475A-B3B3-10BEB6DDEE1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A87D9C1E-15A0-4FA5-AC92-65F3059A8E2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13AC7BDB-9787-43A7-8076-75DBDDC3A4B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A7965090-86A0-49F3-9B52-59F5195E2A4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7389542B-9266-47E6-ABA6-F3BA4E9E7E9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2F3CAD0F-B240-42FA-8837-F7A79185EC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42BA790D-9B90-479D-9BD5-3E5648CF94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B529368-EBFB-4CFD-82A1-BA588F1C600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A7D6A09B-A674-4B41-AC36-A01909F054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8D771968-F37F-43D8-91F8-9CB120CDFAE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B64E4213-77D5-4E81-88C3-572E8DA1CF4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AD0A5ECB-B9B3-49C6-AE70-17923929670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096CB7C6-45A4-4456-AEF0-BE52E3AC47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AF32A256-C306-4E1E-9805-CB4B3B99F0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D177B3DF-DA2B-4A69-81B3-630C6DCEDC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7CE543B7-5315-432F-9014-CD802AFFC3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9170129F-0E62-48F4-977A-2DDE62E4FD1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5D616FA0-9501-4BD5-895A-8A3128E9B8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163D6991-3A3E-4EB0-B837-96EF9B3854F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577DF45F-9C31-441B-BE03-0FDAEAD16AB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3AC5915A-5A7D-4C4A-BE78-054DD7E707E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00E2574C-1C60-47AF-B880-84811FC4050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86FC4A7E-2288-409B-935A-2D48077F035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02B0964A-4DB9-4352-B3EE-CF050890EEC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2473A7F0-D0C9-427A-B77C-9DDA580731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3EC33B4E-D8FE-45D7-98B8-7F0AF3A7AA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392C8E4C-0D61-44F4-B13C-18D316E7CB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F2350117-09FB-429A-9508-9152519F2F5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6D5AF95B-4108-43B6-934C-144D5C132A7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3D7FB071-C3EA-48A1-BFFF-D2A361C9F22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2917B190-4EE7-4984-B26F-BB0B67EFE4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71DACF1F-D28E-44FA-9A90-CF5FDA592B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D5C60F0F-5A22-4220-B191-D4007E301D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D658F41C-1808-4C03-892B-046038D170E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8DEB9174-2BB7-46BE-9F36-E7B4640CBA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4183E914-B9A1-481E-B58E-0499D56642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2406EDAD-9F8D-4DF2-92D8-3E11EB2073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D4FEBD7C-121B-437D-BB0D-07D7DFFE28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9" name="テキスト ボックス 288">
          <a:extLst>
            <a:ext uri="{FF2B5EF4-FFF2-40B4-BE49-F238E27FC236}">
              <a16:creationId xmlns:a16="http://schemas.microsoft.com/office/drawing/2014/main" id="{C524B75D-E6C3-4C98-89A5-BF540C3F2C5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0" name="直線コネクタ 289">
          <a:extLst>
            <a:ext uri="{FF2B5EF4-FFF2-40B4-BE49-F238E27FC236}">
              <a16:creationId xmlns:a16="http://schemas.microsoft.com/office/drawing/2014/main" id="{E3C8019A-2D82-4733-AFD8-08DA060F7A1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91" name="テキスト ボックス 290">
          <a:extLst>
            <a:ext uri="{FF2B5EF4-FFF2-40B4-BE49-F238E27FC236}">
              <a16:creationId xmlns:a16="http://schemas.microsoft.com/office/drawing/2014/main" id="{27EDBDB2-7B5F-49B6-90F5-0B185A48540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2" name="直線コネクタ 291">
          <a:extLst>
            <a:ext uri="{FF2B5EF4-FFF2-40B4-BE49-F238E27FC236}">
              <a16:creationId xmlns:a16="http://schemas.microsoft.com/office/drawing/2014/main" id="{EED86F97-F716-4C9B-92A4-FD392240919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3" name="テキスト ボックス 292">
          <a:extLst>
            <a:ext uri="{FF2B5EF4-FFF2-40B4-BE49-F238E27FC236}">
              <a16:creationId xmlns:a16="http://schemas.microsoft.com/office/drawing/2014/main" id="{A5E39BD2-FDA6-40A0-959A-00B6784A53E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4" name="直線コネクタ 293">
          <a:extLst>
            <a:ext uri="{FF2B5EF4-FFF2-40B4-BE49-F238E27FC236}">
              <a16:creationId xmlns:a16="http://schemas.microsoft.com/office/drawing/2014/main" id="{CD1A1693-E1B1-4DC3-8DAC-0FD570627EC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5" name="テキスト ボックス 294">
          <a:extLst>
            <a:ext uri="{FF2B5EF4-FFF2-40B4-BE49-F238E27FC236}">
              <a16:creationId xmlns:a16="http://schemas.microsoft.com/office/drawing/2014/main" id="{6B58C200-D85E-4789-9C51-0D4E9D3DB7D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6" name="直線コネクタ 295">
          <a:extLst>
            <a:ext uri="{FF2B5EF4-FFF2-40B4-BE49-F238E27FC236}">
              <a16:creationId xmlns:a16="http://schemas.microsoft.com/office/drawing/2014/main" id="{61D7C66E-92EE-4240-8039-A4494B50702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7" name="テキスト ボックス 296">
          <a:extLst>
            <a:ext uri="{FF2B5EF4-FFF2-40B4-BE49-F238E27FC236}">
              <a16:creationId xmlns:a16="http://schemas.microsoft.com/office/drawing/2014/main" id="{BE71D3BB-BD93-41E0-8337-34A370F78F2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8" name="直線コネクタ 297">
          <a:extLst>
            <a:ext uri="{FF2B5EF4-FFF2-40B4-BE49-F238E27FC236}">
              <a16:creationId xmlns:a16="http://schemas.microsoft.com/office/drawing/2014/main" id="{48708676-5851-41F1-83BD-05B001F1774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9" name="テキスト ボックス 298">
          <a:extLst>
            <a:ext uri="{FF2B5EF4-FFF2-40B4-BE49-F238E27FC236}">
              <a16:creationId xmlns:a16="http://schemas.microsoft.com/office/drawing/2014/main" id="{B3A1B872-0A28-4F04-BAE1-BB1B5EC6948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0" name="直線コネクタ 299">
          <a:extLst>
            <a:ext uri="{FF2B5EF4-FFF2-40B4-BE49-F238E27FC236}">
              <a16:creationId xmlns:a16="http://schemas.microsoft.com/office/drawing/2014/main" id="{9F055228-4E14-4E29-8ABC-401A9B9C40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1" name="テキスト ボックス 300">
          <a:extLst>
            <a:ext uri="{FF2B5EF4-FFF2-40B4-BE49-F238E27FC236}">
              <a16:creationId xmlns:a16="http://schemas.microsoft.com/office/drawing/2014/main" id="{F459ABE9-F6AD-4E0E-93D7-48D689EAAF9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2" name="【認定こども園・幼稚園・保育所】&#10;有形固定資産減価償却率グラフ枠">
          <a:extLst>
            <a:ext uri="{FF2B5EF4-FFF2-40B4-BE49-F238E27FC236}">
              <a16:creationId xmlns:a16="http://schemas.microsoft.com/office/drawing/2014/main" id="{C79DB3BB-7C6B-476E-86A5-47EA1BB5F4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03" name="直線コネクタ 302">
          <a:extLst>
            <a:ext uri="{FF2B5EF4-FFF2-40B4-BE49-F238E27FC236}">
              <a16:creationId xmlns:a16="http://schemas.microsoft.com/office/drawing/2014/main" id="{0A9A1CBE-8A1C-4413-9842-DB290E9CF213}"/>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04" name="【認定こども園・幼稚園・保育所】&#10;有形固定資産減価償却率最小値テキスト">
          <a:extLst>
            <a:ext uri="{FF2B5EF4-FFF2-40B4-BE49-F238E27FC236}">
              <a16:creationId xmlns:a16="http://schemas.microsoft.com/office/drawing/2014/main" id="{2BF7B4A3-A2B6-4FF5-B4D2-C365057AFB41}"/>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05" name="直線コネクタ 304">
          <a:extLst>
            <a:ext uri="{FF2B5EF4-FFF2-40B4-BE49-F238E27FC236}">
              <a16:creationId xmlns:a16="http://schemas.microsoft.com/office/drawing/2014/main" id="{0AA2AA9D-1DBB-4673-9E9B-7A0B26F8AC30}"/>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06" name="【認定こども園・幼稚園・保育所】&#10;有形固定資産減価償却率最大値テキスト">
          <a:extLst>
            <a:ext uri="{FF2B5EF4-FFF2-40B4-BE49-F238E27FC236}">
              <a16:creationId xmlns:a16="http://schemas.microsoft.com/office/drawing/2014/main" id="{4FEE2164-AD46-43BA-9EE0-6404356EA54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7" name="直線コネクタ 306">
          <a:extLst>
            <a:ext uri="{FF2B5EF4-FFF2-40B4-BE49-F238E27FC236}">
              <a16:creationId xmlns:a16="http://schemas.microsoft.com/office/drawing/2014/main" id="{D94627B0-5F48-4E60-AEF1-E8C2D1A0E4E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08" name="【認定こども園・幼稚園・保育所】&#10;有形固定資産減価償却率平均値テキスト">
          <a:extLst>
            <a:ext uri="{FF2B5EF4-FFF2-40B4-BE49-F238E27FC236}">
              <a16:creationId xmlns:a16="http://schemas.microsoft.com/office/drawing/2014/main" id="{5BC65398-EA3B-404C-B951-E8CCC4B8A201}"/>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09" name="フローチャート: 判断 308">
          <a:extLst>
            <a:ext uri="{FF2B5EF4-FFF2-40B4-BE49-F238E27FC236}">
              <a16:creationId xmlns:a16="http://schemas.microsoft.com/office/drawing/2014/main" id="{F1D3AB3A-FF59-4B9C-966B-A95410E93862}"/>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10" name="フローチャート: 判断 309">
          <a:extLst>
            <a:ext uri="{FF2B5EF4-FFF2-40B4-BE49-F238E27FC236}">
              <a16:creationId xmlns:a16="http://schemas.microsoft.com/office/drawing/2014/main" id="{6F8EEE30-B8B4-4D12-9EB2-E022B8CDD5A3}"/>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11" name="フローチャート: 判断 310">
          <a:extLst>
            <a:ext uri="{FF2B5EF4-FFF2-40B4-BE49-F238E27FC236}">
              <a16:creationId xmlns:a16="http://schemas.microsoft.com/office/drawing/2014/main" id="{E8695965-C629-4BB1-8215-6F5F9565ED5C}"/>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12" name="フローチャート: 判断 311">
          <a:extLst>
            <a:ext uri="{FF2B5EF4-FFF2-40B4-BE49-F238E27FC236}">
              <a16:creationId xmlns:a16="http://schemas.microsoft.com/office/drawing/2014/main" id="{4C00B3B3-F27E-4278-AB7A-9E44F108C711}"/>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F9587F99-DB4B-4F9A-A23E-3EEDA6793CE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6E26DD11-B0C8-461C-9B7C-4CC8DDB958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A8F82C97-9EEE-4014-BD49-402A60D8166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12A2B6F5-2A50-4724-B210-624E9CC27C6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9B3493A8-AFB7-4383-A088-C0576AC5CC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170180</xdr:rowOff>
    </xdr:from>
    <xdr:to>
      <xdr:col>85</xdr:col>
      <xdr:colOff>177800</xdr:colOff>
      <xdr:row>35</xdr:row>
      <xdr:rowOff>100330</xdr:rowOff>
    </xdr:to>
    <xdr:sp macro="" textlink="">
      <xdr:nvSpPr>
        <xdr:cNvPr id="318" name="楕円 317">
          <a:extLst>
            <a:ext uri="{FF2B5EF4-FFF2-40B4-BE49-F238E27FC236}">
              <a16:creationId xmlns:a16="http://schemas.microsoft.com/office/drawing/2014/main" id="{BFD2BE63-B0DB-4699-939C-77B90B9A9106}"/>
            </a:ext>
          </a:extLst>
        </xdr:cNvPr>
        <xdr:cNvSpPr/>
      </xdr:nvSpPr>
      <xdr:spPr>
        <a:xfrm>
          <a:off x="162687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21607</xdr:rowOff>
    </xdr:from>
    <xdr:ext cx="405111" cy="259045"/>
    <xdr:sp macro="" textlink="">
      <xdr:nvSpPr>
        <xdr:cNvPr id="319" name="【認定こども園・幼稚園・保育所】&#10;有形固定資産減価償却率該当値テキスト">
          <a:extLst>
            <a:ext uri="{FF2B5EF4-FFF2-40B4-BE49-F238E27FC236}">
              <a16:creationId xmlns:a16="http://schemas.microsoft.com/office/drawing/2014/main" id="{FD2909FE-9EC4-4B5C-A958-DB810AE5ED26}"/>
            </a:ext>
          </a:extLst>
        </xdr:cNvPr>
        <xdr:cNvSpPr txBox="1"/>
      </xdr:nvSpPr>
      <xdr:spPr>
        <a:xfrm>
          <a:off x="16357600"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40640</xdr:rowOff>
    </xdr:from>
    <xdr:to>
      <xdr:col>81</xdr:col>
      <xdr:colOff>101600</xdr:colOff>
      <xdr:row>35</xdr:row>
      <xdr:rowOff>142240</xdr:rowOff>
    </xdr:to>
    <xdr:sp macro="" textlink="">
      <xdr:nvSpPr>
        <xdr:cNvPr id="320" name="楕円 319">
          <a:extLst>
            <a:ext uri="{FF2B5EF4-FFF2-40B4-BE49-F238E27FC236}">
              <a16:creationId xmlns:a16="http://schemas.microsoft.com/office/drawing/2014/main" id="{49FFB037-1819-405A-96A9-D3C400110FD1}"/>
            </a:ext>
          </a:extLst>
        </xdr:cNvPr>
        <xdr:cNvSpPr/>
      </xdr:nvSpPr>
      <xdr:spPr>
        <a:xfrm>
          <a:off x="15430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49530</xdr:rowOff>
    </xdr:from>
    <xdr:to>
      <xdr:col>85</xdr:col>
      <xdr:colOff>127000</xdr:colOff>
      <xdr:row>35</xdr:row>
      <xdr:rowOff>91440</xdr:rowOff>
    </xdr:to>
    <xdr:cxnSp macro="">
      <xdr:nvCxnSpPr>
        <xdr:cNvPr id="321" name="直線コネクタ 320">
          <a:extLst>
            <a:ext uri="{FF2B5EF4-FFF2-40B4-BE49-F238E27FC236}">
              <a16:creationId xmlns:a16="http://schemas.microsoft.com/office/drawing/2014/main" id="{F8F138DA-537D-41F1-B9ED-5FD220866EB6}"/>
            </a:ext>
          </a:extLst>
        </xdr:cNvPr>
        <xdr:cNvCxnSpPr/>
      </xdr:nvCxnSpPr>
      <xdr:spPr>
        <a:xfrm flipV="1">
          <a:off x="15481300" y="60502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86360</xdr:rowOff>
    </xdr:from>
    <xdr:to>
      <xdr:col>76</xdr:col>
      <xdr:colOff>165100</xdr:colOff>
      <xdr:row>36</xdr:row>
      <xdr:rowOff>16510</xdr:rowOff>
    </xdr:to>
    <xdr:sp macro="" textlink="">
      <xdr:nvSpPr>
        <xdr:cNvPr id="322" name="楕円 321">
          <a:extLst>
            <a:ext uri="{FF2B5EF4-FFF2-40B4-BE49-F238E27FC236}">
              <a16:creationId xmlns:a16="http://schemas.microsoft.com/office/drawing/2014/main" id="{2B54EB9B-11DD-4479-AE8F-D2A3611EEB00}"/>
            </a:ext>
          </a:extLst>
        </xdr:cNvPr>
        <xdr:cNvSpPr/>
      </xdr:nvSpPr>
      <xdr:spPr>
        <a:xfrm>
          <a:off x="14541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91440</xdr:rowOff>
    </xdr:from>
    <xdr:to>
      <xdr:col>81</xdr:col>
      <xdr:colOff>50800</xdr:colOff>
      <xdr:row>35</xdr:row>
      <xdr:rowOff>137160</xdr:rowOff>
    </xdr:to>
    <xdr:cxnSp macro="">
      <xdr:nvCxnSpPr>
        <xdr:cNvPr id="323" name="直線コネクタ 322">
          <a:extLst>
            <a:ext uri="{FF2B5EF4-FFF2-40B4-BE49-F238E27FC236}">
              <a16:creationId xmlns:a16="http://schemas.microsoft.com/office/drawing/2014/main" id="{84A84C73-6C8F-4423-94A9-EDBECD70F644}"/>
            </a:ext>
          </a:extLst>
        </xdr:cNvPr>
        <xdr:cNvCxnSpPr/>
      </xdr:nvCxnSpPr>
      <xdr:spPr>
        <a:xfrm flipV="1">
          <a:off x="14592300" y="6092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99695</xdr:rowOff>
    </xdr:from>
    <xdr:to>
      <xdr:col>72</xdr:col>
      <xdr:colOff>38100</xdr:colOff>
      <xdr:row>36</xdr:row>
      <xdr:rowOff>29845</xdr:rowOff>
    </xdr:to>
    <xdr:sp macro="" textlink="">
      <xdr:nvSpPr>
        <xdr:cNvPr id="324" name="楕円 323">
          <a:extLst>
            <a:ext uri="{FF2B5EF4-FFF2-40B4-BE49-F238E27FC236}">
              <a16:creationId xmlns:a16="http://schemas.microsoft.com/office/drawing/2014/main" id="{77559C57-BC1D-4E95-B3F3-592852779C78}"/>
            </a:ext>
          </a:extLst>
        </xdr:cNvPr>
        <xdr:cNvSpPr/>
      </xdr:nvSpPr>
      <xdr:spPr>
        <a:xfrm>
          <a:off x="13652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137160</xdr:rowOff>
    </xdr:from>
    <xdr:to>
      <xdr:col>76</xdr:col>
      <xdr:colOff>114300</xdr:colOff>
      <xdr:row>35</xdr:row>
      <xdr:rowOff>150495</xdr:rowOff>
    </xdr:to>
    <xdr:cxnSp macro="">
      <xdr:nvCxnSpPr>
        <xdr:cNvPr id="325" name="直線コネクタ 324">
          <a:extLst>
            <a:ext uri="{FF2B5EF4-FFF2-40B4-BE49-F238E27FC236}">
              <a16:creationId xmlns:a16="http://schemas.microsoft.com/office/drawing/2014/main" id="{F5E5FED5-642C-4AAE-9ACD-AFC4B1D7D463}"/>
            </a:ext>
          </a:extLst>
        </xdr:cNvPr>
        <xdr:cNvCxnSpPr/>
      </xdr:nvCxnSpPr>
      <xdr:spPr>
        <a:xfrm flipV="1">
          <a:off x="13703300" y="61379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326" name="n_1aveValue【認定こども園・幼稚園・保育所】&#10;有形固定資産減価償却率">
          <a:extLst>
            <a:ext uri="{FF2B5EF4-FFF2-40B4-BE49-F238E27FC236}">
              <a16:creationId xmlns:a16="http://schemas.microsoft.com/office/drawing/2014/main" id="{01A66931-8F66-488C-8FFA-C0D55403009D}"/>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327" name="n_2aveValue【認定こども園・幼稚園・保育所】&#10;有形固定資産減価償却率">
          <a:extLst>
            <a:ext uri="{FF2B5EF4-FFF2-40B4-BE49-F238E27FC236}">
              <a16:creationId xmlns:a16="http://schemas.microsoft.com/office/drawing/2014/main" id="{2F40EF5D-1A50-4962-B4F7-BAB886D43A6C}"/>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328" name="n_3aveValue【認定こども園・幼稚園・保育所】&#10;有形固定資産減価償却率">
          <a:extLst>
            <a:ext uri="{FF2B5EF4-FFF2-40B4-BE49-F238E27FC236}">
              <a16:creationId xmlns:a16="http://schemas.microsoft.com/office/drawing/2014/main" id="{DC5E2909-4541-413C-9308-438A4CFF6760}"/>
            </a:ext>
          </a:extLst>
        </xdr:cNvPr>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158767</xdr:rowOff>
    </xdr:from>
    <xdr:ext cx="405111" cy="259045"/>
    <xdr:sp macro="" textlink="">
      <xdr:nvSpPr>
        <xdr:cNvPr id="329" name="n_1mainValue【認定こども園・幼稚園・保育所】&#10;有形固定資産減価償却率">
          <a:extLst>
            <a:ext uri="{FF2B5EF4-FFF2-40B4-BE49-F238E27FC236}">
              <a16:creationId xmlns:a16="http://schemas.microsoft.com/office/drawing/2014/main" id="{B7D18029-6C98-48FD-8D1E-B9FF1C470A82}"/>
            </a:ext>
          </a:extLst>
        </xdr:cNvPr>
        <xdr:cNvSpPr txBox="1"/>
      </xdr:nvSpPr>
      <xdr:spPr>
        <a:xfrm>
          <a:off x="152660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33037</xdr:rowOff>
    </xdr:from>
    <xdr:ext cx="405111" cy="259045"/>
    <xdr:sp macro="" textlink="">
      <xdr:nvSpPr>
        <xdr:cNvPr id="330" name="n_2mainValue【認定こども園・幼稚園・保育所】&#10;有形固定資産減価償却率">
          <a:extLst>
            <a:ext uri="{FF2B5EF4-FFF2-40B4-BE49-F238E27FC236}">
              <a16:creationId xmlns:a16="http://schemas.microsoft.com/office/drawing/2014/main" id="{81739AC5-ABF6-4FC8-8804-FF42225912D9}"/>
            </a:ext>
          </a:extLst>
        </xdr:cNvPr>
        <xdr:cNvSpPr txBox="1"/>
      </xdr:nvSpPr>
      <xdr:spPr>
        <a:xfrm>
          <a:off x="14389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46372</xdr:rowOff>
    </xdr:from>
    <xdr:ext cx="405111" cy="259045"/>
    <xdr:sp macro="" textlink="">
      <xdr:nvSpPr>
        <xdr:cNvPr id="331" name="n_3mainValue【認定こども園・幼稚園・保育所】&#10;有形固定資産減価償却率">
          <a:extLst>
            <a:ext uri="{FF2B5EF4-FFF2-40B4-BE49-F238E27FC236}">
              <a16:creationId xmlns:a16="http://schemas.microsoft.com/office/drawing/2014/main" id="{D45330AC-D5C7-4525-9D36-8D22E275EAE1}"/>
            </a:ext>
          </a:extLst>
        </xdr:cNvPr>
        <xdr:cNvSpPr txBox="1"/>
      </xdr:nvSpPr>
      <xdr:spPr>
        <a:xfrm>
          <a:off x="13500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a:extLst>
            <a:ext uri="{FF2B5EF4-FFF2-40B4-BE49-F238E27FC236}">
              <a16:creationId xmlns:a16="http://schemas.microsoft.com/office/drawing/2014/main" id="{C0C7CFCC-2450-4823-A1C0-4258FC4EC07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a:extLst>
            <a:ext uri="{FF2B5EF4-FFF2-40B4-BE49-F238E27FC236}">
              <a16:creationId xmlns:a16="http://schemas.microsoft.com/office/drawing/2014/main" id="{8AADC3F1-7887-429F-B71B-B9E43360299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a:extLst>
            <a:ext uri="{FF2B5EF4-FFF2-40B4-BE49-F238E27FC236}">
              <a16:creationId xmlns:a16="http://schemas.microsoft.com/office/drawing/2014/main" id="{42DE9B1B-F79F-464A-9287-F3F09E1016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a:extLst>
            <a:ext uri="{FF2B5EF4-FFF2-40B4-BE49-F238E27FC236}">
              <a16:creationId xmlns:a16="http://schemas.microsoft.com/office/drawing/2014/main" id="{08DFA18B-2FC6-4BE4-85B4-F431728B9E9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a:extLst>
            <a:ext uri="{FF2B5EF4-FFF2-40B4-BE49-F238E27FC236}">
              <a16:creationId xmlns:a16="http://schemas.microsoft.com/office/drawing/2014/main" id="{3B50B616-D99B-4565-925F-BD1AC2098C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a:extLst>
            <a:ext uri="{FF2B5EF4-FFF2-40B4-BE49-F238E27FC236}">
              <a16:creationId xmlns:a16="http://schemas.microsoft.com/office/drawing/2014/main" id="{0686ADF6-3B15-4D21-A542-C34E3412DDA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a:extLst>
            <a:ext uri="{FF2B5EF4-FFF2-40B4-BE49-F238E27FC236}">
              <a16:creationId xmlns:a16="http://schemas.microsoft.com/office/drawing/2014/main" id="{73F6B7B5-FB86-48C2-9EEB-6F9E77C834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a:extLst>
            <a:ext uri="{FF2B5EF4-FFF2-40B4-BE49-F238E27FC236}">
              <a16:creationId xmlns:a16="http://schemas.microsoft.com/office/drawing/2014/main" id="{6C5A2FD1-3C49-40BE-AD8D-B32D542093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a:extLst>
            <a:ext uri="{FF2B5EF4-FFF2-40B4-BE49-F238E27FC236}">
              <a16:creationId xmlns:a16="http://schemas.microsoft.com/office/drawing/2014/main" id="{07D0B502-0359-46C0-82A1-B99B08C812F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a:extLst>
            <a:ext uri="{FF2B5EF4-FFF2-40B4-BE49-F238E27FC236}">
              <a16:creationId xmlns:a16="http://schemas.microsoft.com/office/drawing/2014/main" id="{493ADC77-3E05-43C3-A351-70B1442078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2" name="直線コネクタ 341">
          <a:extLst>
            <a:ext uri="{FF2B5EF4-FFF2-40B4-BE49-F238E27FC236}">
              <a16:creationId xmlns:a16="http://schemas.microsoft.com/office/drawing/2014/main" id="{6361578F-C3E2-4671-9C16-47F201C6FD4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3" name="テキスト ボックス 342">
          <a:extLst>
            <a:ext uri="{FF2B5EF4-FFF2-40B4-BE49-F238E27FC236}">
              <a16:creationId xmlns:a16="http://schemas.microsoft.com/office/drawing/2014/main" id="{0406D5CF-D559-4B13-A121-9911CE7A273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4" name="直線コネクタ 343">
          <a:extLst>
            <a:ext uri="{FF2B5EF4-FFF2-40B4-BE49-F238E27FC236}">
              <a16:creationId xmlns:a16="http://schemas.microsoft.com/office/drawing/2014/main" id="{8A9FBB77-6BA8-4787-A104-53E548A90AC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5" name="テキスト ボックス 344">
          <a:extLst>
            <a:ext uri="{FF2B5EF4-FFF2-40B4-BE49-F238E27FC236}">
              <a16:creationId xmlns:a16="http://schemas.microsoft.com/office/drawing/2014/main" id="{6E4DBDC2-B839-4D18-A335-5168AA13920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6" name="直線コネクタ 345">
          <a:extLst>
            <a:ext uri="{FF2B5EF4-FFF2-40B4-BE49-F238E27FC236}">
              <a16:creationId xmlns:a16="http://schemas.microsoft.com/office/drawing/2014/main" id="{837D6DD8-5D49-4EFE-833A-F5157319D9E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7" name="テキスト ボックス 346">
          <a:extLst>
            <a:ext uri="{FF2B5EF4-FFF2-40B4-BE49-F238E27FC236}">
              <a16:creationId xmlns:a16="http://schemas.microsoft.com/office/drawing/2014/main" id="{75CCDC5D-F44A-4072-A29F-259DE35E1E3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8" name="直線コネクタ 347">
          <a:extLst>
            <a:ext uri="{FF2B5EF4-FFF2-40B4-BE49-F238E27FC236}">
              <a16:creationId xmlns:a16="http://schemas.microsoft.com/office/drawing/2014/main" id="{848CA36A-2464-4EC1-9369-1BE833D6DFC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9" name="テキスト ボックス 348">
          <a:extLst>
            <a:ext uri="{FF2B5EF4-FFF2-40B4-BE49-F238E27FC236}">
              <a16:creationId xmlns:a16="http://schemas.microsoft.com/office/drawing/2014/main" id="{44A4C728-5403-4FD7-B7DA-737DF9B0A45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0" name="直線コネクタ 349">
          <a:extLst>
            <a:ext uri="{FF2B5EF4-FFF2-40B4-BE49-F238E27FC236}">
              <a16:creationId xmlns:a16="http://schemas.microsoft.com/office/drawing/2014/main" id="{A24EB681-0A77-4931-A98E-90AF3C44854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1" name="テキスト ボックス 350">
          <a:extLst>
            <a:ext uri="{FF2B5EF4-FFF2-40B4-BE49-F238E27FC236}">
              <a16:creationId xmlns:a16="http://schemas.microsoft.com/office/drawing/2014/main" id="{E7FF81B8-215F-4634-86DE-CFE5946AE37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2" name="直線コネクタ 351">
          <a:extLst>
            <a:ext uri="{FF2B5EF4-FFF2-40B4-BE49-F238E27FC236}">
              <a16:creationId xmlns:a16="http://schemas.microsoft.com/office/drawing/2014/main" id="{319D337D-08B7-4A45-9788-2A06C903ABD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3" name="テキスト ボックス 352">
          <a:extLst>
            <a:ext uri="{FF2B5EF4-FFF2-40B4-BE49-F238E27FC236}">
              <a16:creationId xmlns:a16="http://schemas.microsoft.com/office/drawing/2014/main" id="{D50C1FDF-060B-43B7-B6D9-05380DD9A9F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a:extLst>
            <a:ext uri="{FF2B5EF4-FFF2-40B4-BE49-F238E27FC236}">
              <a16:creationId xmlns:a16="http://schemas.microsoft.com/office/drawing/2014/main" id="{C89B23C4-9BE5-45B9-A663-8CD8BB4C0D4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97F63159-57A1-4224-8BCE-4D487B6EF3A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a:extLst>
            <a:ext uri="{FF2B5EF4-FFF2-40B4-BE49-F238E27FC236}">
              <a16:creationId xmlns:a16="http://schemas.microsoft.com/office/drawing/2014/main" id="{DE4B3DBD-846A-4AE4-BCA7-7B05248B423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357" name="直線コネクタ 356">
          <a:extLst>
            <a:ext uri="{FF2B5EF4-FFF2-40B4-BE49-F238E27FC236}">
              <a16:creationId xmlns:a16="http://schemas.microsoft.com/office/drawing/2014/main" id="{A5430A49-844F-4297-BFDD-156A09886ED3}"/>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8" name="【認定こども園・幼稚園・保育所】&#10;一人当たり面積最小値テキスト">
          <a:extLst>
            <a:ext uri="{FF2B5EF4-FFF2-40B4-BE49-F238E27FC236}">
              <a16:creationId xmlns:a16="http://schemas.microsoft.com/office/drawing/2014/main" id="{5E412F6B-CBFF-4C0B-9FD7-4246DA9856E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9" name="直線コネクタ 358">
          <a:extLst>
            <a:ext uri="{FF2B5EF4-FFF2-40B4-BE49-F238E27FC236}">
              <a16:creationId xmlns:a16="http://schemas.microsoft.com/office/drawing/2014/main" id="{19862B55-0D7E-41BE-9599-53CF23FF8B8A}"/>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360" name="【認定こども園・幼稚園・保育所】&#10;一人当たり面積最大値テキスト">
          <a:extLst>
            <a:ext uri="{FF2B5EF4-FFF2-40B4-BE49-F238E27FC236}">
              <a16:creationId xmlns:a16="http://schemas.microsoft.com/office/drawing/2014/main" id="{6F4F20CC-7A63-4F04-A67C-20011B150343}"/>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361" name="直線コネクタ 360">
          <a:extLst>
            <a:ext uri="{FF2B5EF4-FFF2-40B4-BE49-F238E27FC236}">
              <a16:creationId xmlns:a16="http://schemas.microsoft.com/office/drawing/2014/main" id="{3DEA7367-C9FC-4732-846A-7004F45AD624}"/>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362" name="【認定こども園・幼稚園・保育所】&#10;一人当たり面積平均値テキスト">
          <a:extLst>
            <a:ext uri="{FF2B5EF4-FFF2-40B4-BE49-F238E27FC236}">
              <a16:creationId xmlns:a16="http://schemas.microsoft.com/office/drawing/2014/main" id="{B2A0A7DF-6561-4677-9C13-9938C6728C7C}"/>
            </a:ext>
          </a:extLst>
        </xdr:cNvPr>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363" name="フローチャート: 判断 362">
          <a:extLst>
            <a:ext uri="{FF2B5EF4-FFF2-40B4-BE49-F238E27FC236}">
              <a16:creationId xmlns:a16="http://schemas.microsoft.com/office/drawing/2014/main" id="{DDD83100-EC2F-4A44-ACA0-A262C26917C5}"/>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364" name="フローチャート: 判断 363">
          <a:extLst>
            <a:ext uri="{FF2B5EF4-FFF2-40B4-BE49-F238E27FC236}">
              <a16:creationId xmlns:a16="http://schemas.microsoft.com/office/drawing/2014/main" id="{2160D759-64FD-48AC-B7B7-6C78928F8E0C}"/>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365" name="フローチャート: 判断 364">
          <a:extLst>
            <a:ext uri="{FF2B5EF4-FFF2-40B4-BE49-F238E27FC236}">
              <a16:creationId xmlns:a16="http://schemas.microsoft.com/office/drawing/2014/main" id="{6D129B5E-12E9-4AC1-8C8E-ABCF4C48A8BB}"/>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366" name="フローチャート: 判断 365">
          <a:extLst>
            <a:ext uri="{FF2B5EF4-FFF2-40B4-BE49-F238E27FC236}">
              <a16:creationId xmlns:a16="http://schemas.microsoft.com/office/drawing/2014/main" id="{7ADFB98A-19C5-4B00-B661-9F6B38C60734}"/>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53753151-B461-4E56-9400-4F0DDDFF93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9B153719-5488-488D-9C5B-647DF1C783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6D5FABDF-0A48-4AAB-9A48-1949056D58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FA5ACB64-6854-4279-B6D7-04E4D6C6A46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947CC0E6-023A-456B-945D-E889A2409D8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62956</xdr:rowOff>
    </xdr:from>
    <xdr:to>
      <xdr:col>116</xdr:col>
      <xdr:colOff>114300</xdr:colOff>
      <xdr:row>37</xdr:row>
      <xdr:rowOff>164556</xdr:rowOff>
    </xdr:to>
    <xdr:sp macro="" textlink="">
      <xdr:nvSpPr>
        <xdr:cNvPr id="372" name="楕円 371">
          <a:extLst>
            <a:ext uri="{FF2B5EF4-FFF2-40B4-BE49-F238E27FC236}">
              <a16:creationId xmlns:a16="http://schemas.microsoft.com/office/drawing/2014/main" id="{A1A30686-1326-4B49-B9B3-9DCACEABCF43}"/>
            </a:ext>
          </a:extLst>
        </xdr:cNvPr>
        <xdr:cNvSpPr/>
      </xdr:nvSpPr>
      <xdr:spPr>
        <a:xfrm>
          <a:off x="22110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85833</xdr:rowOff>
    </xdr:from>
    <xdr:ext cx="469744" cy="259045"/>
    <xdr:sp macro="" textlink="">
      <xdr:nvSpPr>
        <xdr:cNvPr id="373" name="【認定こども園・幼稚園・保育所】&#10;一人当たり面積該当値テキスト">
          <a:extLst>
            <a:ext uri="{FF2B5EF4-FFF2-40B4-BE49-F238E27FC236}">
              <a16:creationId xmlns:a16="http://schemas.microsoft.com/office/drawing/2014/main" id="{5120A8FA-A7C0-4B62-A1AC-469679E6D2EE}"/>
            </a:ext>
          </a:extLst>
        </xdr:cNvPr>
        <xdr:cNvSpPr txBox="1"/>
      </xdr:nvSpPr>
      <xdr:spPr>
        <a:xfrm>
          <a:off x="22199600"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66222</xdr:rowOff>
    </xdr:from>
    <xdr:to>
      <xdr:col>112</xdr:col>
      <xdr:colOff>38100</xdr:colOff>
      <xdr:row>37</xdr:row>
      <xdr:rowOff>167822</xdr:rowOff>
    </xdr:to>
    <xdr:sp macro="" textlink="">
      <xdr:nvSpPr>
        <xdr:cNvPr id="374" name="楕円 373">
          <a:extLst>
            <a:ext uri="{FF2B5EF4-FFF2-40B4-BE49-F238E27FC236}">
              <a16:creationId xmlns:a16="http://schemas.microsoft.com/office/drawing/2014/main" id="{4B4C262D-76DD-466E-B980-F99C058DB11A}"/>
            </a:ext>
          </a:extLst>
        </xdr:cNvPr>
        <xdr:cNvSpPr/>
      </xdr:nvSpPr>
      <xdr:spPr>
        <a:xfrm>
          <a:off x="21272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113756</xdr:rowOff>
    </xdr:from>
    <xdr:to>
      <xdr:col>116</xdr:col>
      <xdr:colOff>63500</xdr:colOff>
      <xdr:row>37</xdr:row>
      <xdr:rowOff>117022</xdr:rowOff>
    </xdr:to>
    <xdr:cxnSp macro="">
      <xdr:nvCxnSpPr>
        <xdr:cNvPr id="375" name="直線コネクタ 374">
          <a:extLst>
            <a:ext uri="{FF2B5EF4-FFF2-40B4-BE49-F238E27FC236}">
              <a16:creationId xmlns:a16="http://schemas.microsoft.com/office/drawing/2014/main" id="{ECF80B6E-E4B7-44DE-84DB-1FAEBC51BAD2}"/>
            </a:ext>
          </a:extLst>
        </xdr:cNvPr>
        <xdr:cNvCxnSpPr/>
      </xdr:nvCxnSpPr>
      <xdr:spPr>
        <a:xfrm flipV="1">
          <a:off x="21323300" y="64574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56424</xdr:rowOff>
    </xdr:from>
    <xdr:to>
      <xdr:col>107</xdr:col>
      <xdr:colOff>101600</xdr:colOff>
      <xdr:row>37</xdr:row>
      <xdr:rowOff>158024</xdr:rowOff>
    </xdr:to>
    <xdr:sp macro="" textlink="">
      <xdr:nvSpPr>
        <xdr:cNvPr id="376" name="楕円 375">
          <a:extLst>
            <a:ext uri="{FF2B5EF4-FFF2-40B4-BE49-F238E27FC236}">
              <a16:creationId xmlns:a16="http://schemas.microsoft.com/office/drawing/2014/main" id="{85DA9D11-C31D-4321-8E25-322CBA687DCD}"/>
            </a:ext>
          </a:extLst>
        </xdr:cNvPr>
        <xdr:cNvSpPr/>
      </xdr:nvSpPr>
      <xdr:spPr>
        <a:xfrm>
          <a:off x="20383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107224</xdr:rowOff>
    </xdr:from>
    <xdr:to>
      <xdr:col>111</xdr:col>
      <xdr:colOff>177800</xdr:colOff>
      <xdr:row>37</xdr:row>
      <xdr:rowOff>117022</xdr:rowOff>
    </xdr:to>
    <xdr:cxnSp macro="">
      <xdr:nvCxnSpPr>
        <xdr:cNvPr id="377" name="直線コネクタ 376">
          <a:extLst>
            <a:ext uri="{FF2B5EF4-FFF2-40B4-BE49-F238E27FC236}">
              <a16:creationId xmlns:a16="http://schemas.microsoft.com/office/drawing/2014/main" id="{5A6404A4-98F9-4620-9B09-599130FE3FD8}"/>
            </a:ext>
          </a:extLst>
        </xdr:cNvPr>
        <xdr:cNvCxnSpPr/>
      </xdr:nvCxnSpPr>
      <xdr:spPr>
        <a:xfrm>
          <a:off x="20434300" y="64508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378" name="楕円 377">
          <a:extLst>
            <a:ext uri="{FF2B5EF4-FFF2-40B4-BE49-F238E27FC236}">
              <a16:creationId xmlns:a16="http://schemas.microsoft.com/office/drawing/2014/main" id="{0362BB7D-64BD-4268-B466-56C7E9993230}"/>
            </a:ext>
          </a:extLst>
        </xdr:cNvPr>
        <xdr:cNvSpPr/>
      </xdr:nvSpPr>
      <xdr:spPr>
        <a:xfrm>
          <a:off x="19494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107224</xdr:rowOff>
    </xdr:from>
    <xdr:to>
      <xdr:col>107</xdr:col>
      <xdr:colOff>50800</xdr:colOff>
      <xdr:row>37</xdr:row>
      <xdr:rowOff>110490</xdr:rowOff>
    </xdr:to>
    <xdr:cxnSp macro="">
      <xdr:nvCxnSpPr>
        <xdr:cNvPr id="379" name="直線コネクタ 378">
          <a:extLst>
            <a:ext uri="{FF2B5EF4-FFF2-40B4-BE49-F238E27FC236}">
              <a16:creationId xmlns:a16="http://schemas.microsoft.com/office/drawing/2014/main" id="{62864C32-6F67-4702-A7AF-1F9E60F74C90}"/>
            </a:ext>
          </a:extLst>
        </xdr:cNvPr>
        <xdr:cNvCxnSpPr/>
      </xdr:nvCxnSpPr>
      <xdr:spPr>
        <a:xfrm flipV="1">
          <a:off x="19545300" y="64508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380" name="n_1aveValue【認定こども園・幼稚園・保育所】&#10;一人当たり面積">
          <a:extLst>
            <a:ext uri="{FF2B5EF4-FFF2-40B4-BE49-F238E27FC236}">
              <a16:creationId xmlns:a16="http://schemas.microsoft.com/office/drawing/2014/main" id="{A8E3ACBC-3A51-4559-8385-AD371B766E72}"/>
            </a:ext>
          </a:extLst>
        </xdr:cNvPr>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381" name="n_2aveValue【認定こども園・幼稚園・保育所】&#10;一人当たり面積">
          <a:extLst>
            <a:ext uri="{FF2B5EF4-FFF2-40B4-BE49-F238E27FC236}">
              <a16:creationId xmlns:a16="http://schemas.microsoft.com/office/drawing/2014/main" id="{7C43D993-1874-4C69-A031-231905823DBA}"/>
            </a:ext>
          </a:extLst>
        </xdr:cNvPr>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382" name="n_3aveValue【認定こども園・幼稚園・保育所】&#10;一人当たり面積">
          <a:extLst>
            <a:ext uri="{FF2B5EF4-FFF2-40B4-BE49-F238E27FC236}">
              <a16:creationId xmlns:a16="http://schemas.microsoft.com/office/drawing/2014/main" id="{5FFFEE57-3389-40FB-AC1B-7E30AB812E29}"/>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12899</xdr:rowOff>
    </xdr:from>
    <xdr:ext cx="469744" cy="259045"/>
    <xdr:sp macro="" textlink="">
      <xdr:nvSpPr>
        <xdr:cNvPr id="383" name="n_1mainValue【認定こども園・幼稚園・保育所】&#10;一人当たり面積">
          <a:extLst>
            <a:ext uri="{FF2B5EF4-FFF2-40B4-BE49-F238E27FC236}">
              <a16:creationId xmlns:a16="http://schemas.microsoft.com/office/drawing/2014/main" id="{88EBDE5E-FC74-42E1-8B16-2ADAE23AA3C6}"/>
            </a:ext>
          </a:extLst>
        </xdr:cNvPr>
        <xdr:cNvSpPr txBox="1"/>
      </xdr:nvSpPr>
      <xdr:spPr>
        <a:xfrm>
          <a:off x="2107572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3101</xdr:rowOff>
    </xdr:from>
    <xdr:ext cx="469744" cy="259045"/>
    <xdr:sp macro="" textlink="">
      <xdr:nvSpPr>
        <xdr:cNvPr id="384" name="n_2mainValue【認定こども園・幼稚園・保育所】&#10;一人当たり面積">
          <a:extLst>
            <a:ext uri="{FF2B5EF4-FFF2-40B4-BE49-F238E27FC236}">
              <a16:creationId xmlns:a16="http://schemas.microsoft.com/office/drawing/2014/main" id="{CD93574C-30D0-4C29-8D13-BA787FD109AC}"/>
            </a:ext>
          </a:extLst>
        </xdr:cNvPr>
        <xdr:cNvSpPr txBox="1"/>
      </xdr:nvSpPr>
      <xdr:spPr>
        <a:xfrm>
          <a:off x="20199427"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6367</xdr:rowOff>
    </xdr:from>
    <xdr:ext cx="469744" cy="259045"/>
    <xdr:sp macro="" textlink="">
      <xdr:nvSpPr>
        <xdr:cNvPr id="385" name="n_3mainValue【認定こども園・幼稚園・保育所】&#10;一人当たり面積">
          <a:extLst>
            <a:ext uri="{FF2B5EF4-FFF2-40B4-BE49-F238E27FC236}">
              <a16:creationId xmlns:a16="http://schemas.microsoft.com/office/drawing/2014/main" id="{65E3E4D3-9FB1-42E6-BB64-119CFE0F6BD9}"/>
            </a:ext>
          </a:extLst>
        </xdr:cNvPr>
        <xdr:cNvSpPr txBox="1"/>
      </xdr:nvSpPr>
      <xdr:spPr>
        <a:xfrm>
          <a:off x="19310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172E69A6-57C6-4E4D-8586-55CFA3FC84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457580CD-EF96-40DE-80C2-FA1789C62A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AE7F3CFE-D024-4891-BFD6-8A374A5C17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BA7D494F-C889-4320-AF1B-BF051FB4941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105D37DB-5356-48EE-9866-01D699EE2C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D2885FD5-F489-4F09-AAFF-5EE4285750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675386D1-BA9E-4B4B-8A97-0C7E4EB488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C7CA450C-01D1-4B19-B2B3-6ED28B250E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E9D2E05B-C382-4DF9-B8D1-CAC0BCBF42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02119C47-77D6-464F-BAAA-6692D1A3185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6" name="テキスト ボックス 395">
          <a:extLst>
            <a:ext uri="{FF2B5EF4-FFF2-40B4-BE49-F238E27FC236}">
              <a16:creationId xmlns:a16="http://schemas.microsoft.com/office/drawing/2014/main" id="{0BA17275-1C1D-4F1F-A707-5D3756C83BE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45BA6938-C448-4A18-8575-1D37CCDEE15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8" name="テキスト ボックス 397">
          <a:extLst>
            <a:ext uri="{FF2B5EF4-FFF2-40B4-BE49-F238E27FC236}">
              <a16:creationId xmlns:a16="http://schemas.microsoft.com/office/drawing/2014/main" id="{20811D22-EC88-44AB-891F-1EA3DF64F45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AB754EC4-D677-4750-A684-BC067B30C5B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9A6EC795-275D-4EE3-ABF0-022D33E9EB7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84DAC212-4BD8-4050-A6F7-BF6EB65AB78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10F77AF9-625D-471E-AFFD-36FB3AD88B8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168C085A-A873-4B80-AE39-DA86CC5BF2C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F88B39B6-70CB-4C26-85B1-60A07EAADB1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1AAFDBBC-8DE5-4AFA-90A4-9FB3230197F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6" name="テキスト ボックス 405">
          <a:extLst>
            <a:ext uri="{FF2B5EF4-FFF2-40B4-BE49-F238E27FC236}">
              <a16:creationId xmlns:a16="http://schemas.microsoft.com/office/drawing/2014/main" id="{5A287800-8F68-414B-92BD-90F30DFEEA6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E959EE85-3796-4A7D-B278-B752012C70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8" name="テキスト ボックス 407">
          <a:extLst>
            <a:ext uri="{FF2B5EF4-FFF2-40B4-BE49-F238E27FC236}">
              <a16:creationId xmlns:a16="http://schemas.microsoft.com/office/drawing/2014/main" id="{8A733C0E-540F-4D04-B481-BCFF571BA25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a:extLst>
            <a:ext uri="{FF2B5EF4-FFF2-40B4-BE49-F238E27FC236}">
              <a16:creationId xmlns:a16="http://schemas.microsoft.com/office/drawing/2014/main" id="{A34B7FD6-70A9-4FBA-B303-0F166774C18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10" name="直線コネクタ 409">
          <a:extLst>
            <a:ext uri="{FF2B5EF4-FFF2-40B4-BE49-F238E27FC236}">
              <a16:creationId xmlns:a16="http://schemas.microsoft.com/office/drawing/2014/main" id="{3E805084-B471-417D-911C-165514834A79}"/>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11" name="【学校施設】&#10;有形固定資産減価償却率最小値テキスト">
          <a:extLst>
            <a:ext uri="{FF2B5EF4-FFF2-40B4-BE49-F238E27FC236}">
              <a16:creationId xmlns:a16="http://schemas.microsoft.com/office/drawing/2014/main" id="{9B1DE969-0DD4-4ED6-97DD-9F2CB5A20ADE}"/>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12" name="直線コネクタ 411">
          <a:extLst>
            <a:ext uri="{FF2B5EF4-FFF2-40B4-BE49-F238E27FC236}">
              <a16:creationId xmlns:a16="http://schemas.microsoft.com/office/drawing/2014/main" id="{BB499C9F-9D93-4F4B-9B50-B42CD1AF2103}"/>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13" name="【学校施設】&#10;有形固定資産減価償却率最大値テキスト">
          <a:extLst>
            <a:ext uri="{FF2B5EF4-FFF2-40B4-BE49-F238E27FC236}">
              <a16:creationId xmlns:a16="http://schemas.microsoft.com/office/drawing/2014/main" id="{86E4C84E-3B2C-47A9-94B3-082B02923AEF}"/>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14" name="直線コネクタ 413">
          <a:extLst>
            <a:ext uri="{FF2B5EF4-FFF2-40B4-BE49-F238E27FC236}">
              <a16:creationId xmlns:a16="http://schemas.microsoft.com/office/drawing/2014/main" id="{F4A18AC4-0E8E-4F1A-87DE-051EE900F96F}"/>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15" name="【学校施設】&#10;有形固定資産減価償却率平均値テキスト">
          <a:extLst>
            <a:ext uri="{FF2B5EF4-FFF2-40B4-BE49-F238E27FC236}">
              <a16:creationId xmlns:a16="http://schemas.microsoft.com/office/drawing/2014/main" id="{D0536285-7D2D-4FB8-99E1-AC10A3A78CB3}"/>
            </a:ext>
          </a:extLst>
        </xdr:cNvPr>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16" name="フローチャート: 判断 415">
          <a:extLst>
            <a:ext uri="{FF2B5EF4-FFF2-40B4-BE49-F238E27FC236}">
              <a16:creationId xmlns:a16="http://schemas.microsoft.com/office/drawing/2014/main" id="{93D0CEED-ED61-482C-8B99-AE22CA3337A2}"/>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17" name="フローチャート: 判断 416">
          <a:extLst>
            <a:ext uri="{FF2B5EF4-FFF2-40B4-BE49-F238E27FC236}">
              <a16:creationId xmlns:a16="http://schemas.microsoft.com/office/drawing/2014/main" id="{871B5936-A921-4FFF-A68B-D487DEE0A370}"/>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18" name="フローチャート: 判断 417">
          <a:extLst>
            <a:ext uri="{FF2B5EF4-FFF2-40B4-BE49-F238E27FC236}">
              <a16:creationId xmlns:a16="http://schemas.microsoft.com/office/drawing/2014/main" id="{AD9444B2-EA07-4287-91E2-3E30BF0B3770}"/>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19" name="フローチャート: 判断 418">
          <a:extLst>
            <a:ext uri="{FF2B5EF4-FFF2-40B4-BE49-F238E27FC236}">
              <a16:creationId xmlns:a16="http://schemas.microsoft.com/office/drawing/2014/main" id="{3D024466-2627-46F0-9C07-DAE9434A596A}"/>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6FB21BFD-62B2-439E-8BD2-436E5E6537E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24DB28D1-6DA5-4A17-A21D-8CE86391498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6B637ED5-A541-4471-9F33-B3A57E9D89D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8C60C76-CEB1-473B-A810-18CD543E32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84DFBC70-1BD3-4EC8-A9D5-DEE5B5C7EFC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25" name="楕円 424">
          <a:extLst>
            <a:ext uri="{FF2B5EF4-FFF2-40B4-BE49-F238E27FC236}">
              <a16:creationId xmlns:a16="http://schemas.microsoft.com/office/drawing/2014/main" id="{7F91A0BD-7D75-430C-B06C-1E91971F38B7}"/>
            </a:ext>
          </a:extLst>
        </xdr:cNvPr>
        <xdr:cNvSpPr/>
      </xdr:nvSpPr>
      <xdr:spPr>
        <a:xfrm>
          <a:off x="16268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127652</xdr:rowOff>
    </xdr:from>
    <xdr:ext cx="405111" cy="259045"/>
    <xdr:sp macro="" textlink="">
      <xdr:nvSpPr>
        <xdr:cNvPr id="426" name="【学校施設】&#10;有形固定資産減価償却率該当値テキスト">
          <a:extLst>
            <a:ext uri="{FF2B5EF4-FFF2-40B4-BE49-F238E27FC236}">
              <a16:creationId xmlns:a16="http://schemas.microsoft.com/office/drawing/2014/main" id="{0BD6C391-0562-45B8-90F9-0E9696DE3495}"/>
            </a:ext>
          </a:extLst>
        </xdr:cNvPr>
        <xdr:cNvSpPr txBox="1"/>
      </xdr:nvSpPr>
      <xdr:spPr>
        <a:xfrm>
          <a:off x="163576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27305</xdr:rowOff>
    </xdr:from>
    <xdr:to>
      <xdr:col>81</xdr:col>
      <xdr:colOff>101600</xdr:colOff>
      <xdr:row>60</xdr:row>
      <xdr:rowOff>128905</xdr:rowOff>
    </xdr:to>
    <xdr:sp macro="" textlink="">
      <xdr:nvSpPr>
        <xdr:cNvPr id="427" name="楕円 426">
          <a:extLst>
            <a:ext uri="{FF2B5EF4-FFF2-40B4-BE49-F238E27FC236}">
              <a16:creationId xmlns:a16="http://schemas.microsoft.com/office/drawing/2014/main" id="{D8C510E0-A068-42C4-93C6-CED3B6D970C9}"/>
            </a:ext>
          </a:extLst>
        </xdr:cNvPr>
        <xdr:cNvSpPr/>
      </xdr:nvSpPr>
      <xdr:spPr>
        <a:xfrm>
          <a:off x="15430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28575</xdr:rowOff>
    </xdr:from>
    <xdr:to>
      <xdr:col>85</xdr:col>
      <xdr:colOff>127000</xdr:colOff>
      <xdr:row>60</xdr:row>
      <xdr:rowOff>78105</xdr:rowOff>
    </xdr:to>
    <xdr:cxnSp macro="">
      <xdr:nvCxnSpPr>
        <xdr:cNvPr id="428" name="直線コネクタ 427">
          <a:extLst>
            <a:ext uri="{FF2B5EF4-FFF2-40B4-BE49-F238E27FC236}">
              <a16:creationId xmlns:a16="http://schemas.microsoft.com/office/drawing/2014/main" id="{B56FB038-EE43-4E88-BC53-FE6F0054DE41}"/>
            </a:ext>
          </a:extLst>
        </xdr:cNvPr>
        <xdr:cNvCxnSpPr/>
      </xdr:nvCxnSpPr>
      <xdr:spPr>
        <a:xfrm flipV="1">
          <a:off x="15481300" y="103155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67310</xdr:rowOff>
    </xdr:from>
    <xdr:to>
      <xdr:col>76</xdr:col>
      <xdr:colOff>165100</xdr:colOff>
      <xdr:row>60</xdr:row>
      <xdr:rowOff>168910</xdr:rowOff>
    </xdr:to>
    <xdr:sp macro="" textlink="">
      <xdr:nvSpPr>
        <xdr:cNvPr id="429" name="楕円 428">
          <a:extLst>
            <a:ext uri="{FF2B5EF4-FFF2-40B4-BE49-F238E27FC236}">
              <a16:creationId xmlns:a16="http://schemas.microsoft.com/office/drawing/2014/main" id="{5F74997A-701A-4D0F-90A9-79F8315E8568}"/>
            </a:ext>
          </a:extLst>
        </xdr:cNvPr>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78105</xdr:rowOff>
    </xdr:from>
    <xdr:to>
      <xdr:col>81</xdr:col>
      <xdr:colOff>50800</xdr:colOff>
      <xdr:row>60</xdr:row>
      <xdr:rowOff>118110</xdr:rowOff>
    </xdr:to>
    <xdr:cxnSp macro="">
      <xdr:nvCxnSpPr>
        <xdr:cNvPr id="430" name="直線コネクタ 429">
          <a:extLst>
            <a:ext uri="{FF2B5EF4-FFF2-40B4-BE49-F238E27FC236}">
              <a16:creationId xmlns:a16="http://schemas.microsoft.com/office/drawing/2014/main" id="{B3A103A7-99CD-479E-BB85-36035780ADBF}"/>
            </a:ext>
          </a:extLst>
        </xdr:cNvPr>
        <xdr:cNvCxnSpPr/>
      </xdr:nvCxnSpPr>
      <xdr:spPr>
        <a:xfrm flipV="1">
          <a:off x="14592300" y="103651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80645</xdr:rowOff>
    </xdr:from>
    <xdr:to>
      <xdr:col>72</xdr:col>
      <xdr:colOff>38100</xdr:colOff>
      <xdr:row>61</xdr:row>
      <xdr:rowOff>10795</xdr:rowOff>
    </xdr:to>
    <xdr:sp macro="" textlink="">
      <xdr:nvSpPr>
        <xdr:cNvPr id="431" name="楕円 430">
          <a:extLst>
            <a:ext uri="{FF2B5EF4-FFF2-40B4-BE49-F238E27FC236}">
              <a16:creationId xmlns:a16="http://schemas.microsoft.com/office/drawing/2014/main" id="{2F4FB924-76CF-41D3-A8E4-A74680A6C6E4}"/>
            </a:ext>
          </a:extLst>
        </xdr:cNvPr>
        <xdr:cNvSpPr/>
      </xdr:nvSpPr>
      <xdr:spPr>
        <a:xfrm>
          <a:off x="13652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118110</xdr:rowOff>
    </xdr:from>
    <xdr:to>
      <xdr:col>76</xdr:col>
      <xdr:colOff>114300</xdr:colOff>
      <xdr:row>60</xdr:row>
      <xdr:rowOff>131445</xdr:rowOff>
    </xdr:to>
    <xdr:cxnSp macro="">
      <xdr:nvCxnSpPr>
        <xdr:cNvPr id="432" name="直線コネクタ 431">
          <a:extLst>
            <a:ext uri="{FF2B5EF4-FFF2-40B4-BE49-F238E27FC236}">
              <a16:creationId xmlns:a16="http://schemas.microsoft.com/office/drawing/2014/main" id="{42DD291F-7C5A-4D84-8157-2D929D3FAE98}"/>
            </a:ext>
          </a:extLst>
        </xdr:cNvPr>
        <xdr:cNvCxnSpPr/>
      </xdr:nvCxnSpPr>
      <xdr:spPr>
        <a:xfrm flipV="1">
          <a:off x="13703300" y="104051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33" name="n_1aveValue【学校施設】&#10;有形固定資産減価償却率">
          <a:extLst>
            <a:ext uri="{FF2B5EF4-FFF2-40B4-BE49-F238E27FC236}">
              <a16:creationId xmlns:a16="http://schemas.microsoft.com/office/drawing/2014/main" id="{A2ACFAA5-B971-4D3B-A29C-923C6B2FEE25}"/>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34" name="n_2aveValue【学校施設】&#10;有形固定資産減価償却率">
          <a:extLst>
            <a:ext uri="{FF2B5EF4-FFF2-40B4-BE49-F238E27FC236}">
              <a16:creationId xmlns:a16="http://schemas.microsoft.com/office/drawing/2014/main" id="{38044A59-9E38-4A50-807B-4460C375264B}"/>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35" name="n_3aveValue【学校施設】&#10;有形固定資産減価償却率">
          <a:extLst>
            <a:ext uri="{FF2B5EF4-FFF2-40B4-BE49-F238E27FC236}">
              <a16:creationId xmlns:a16="http://schemas.microsoft.com/office/drawing/2014/main" id="{6D5F2CD3-FEDB-400A-8F63-C67D99216476}"/>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120032</xdr:rowOff>
    </xdr:from>
    <xdr:ext cx="405111" cy="259045"/>
    <xdr:sp macro="" textlink="">
      <xdr:nvSpPr>
        <xdr:cNvPr id="436" name="n_1mainValue【学校施設】&#10;有形固定資産減価償却率">
          <a:extLst>
            <a:ext uri="{FF2B5EF4-FFF2-40B4-BE49-F238E27FC236}">
              <a16:creationId xmlns:a16="http://schemas.microsoft.com/office/drawing/2014/main" id="{D7A0D9A8-7B9F-4FD0-9493-54F1E640A063}"/>
            </a:ext>
          </a:extLst>
        </xdr:cNvPr>
        <xdr:cNvSpPr txBox="1"/>
      </xdr:nvSpPr>
      <xdr:spPr>
        <a:xfrm>
          <a:off x="15266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160037</xdr:rowOff>
    </xdr:from>
    <xdr:ext cx="405111" cy="259045"/>
    <xdr:sp macro="" textlink="">
      <xdr:nvSpPr>
        <xdr:cNvPr id="437" name="n_2mainValue【学校施設】&#10;有形固定資産減価償却率">
          <a:extLst>
            <a:ext uri="{FF2B5EF4-FFF2-40B4-BE49-F238E27FC236}">
              <a16:creationId xmlns:a16="http://schemas.microsoft.com/office/drawing/2014/main" id="{7FA679C7-3A31-4F97-B37C-5BAD59841C5E}"/>
            </a:ext>
          </a:extLst>
        </xdr:cNvPr>
        <xdr:cNvSpPr txBox="1"/>
      </xdr:nvSpPr>
      <xdr:spPr>
        <a:xfrm>
          <a:off x="14389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438" name="n_3mainValue【学校施設】&#10;有形固定資産減価償却率">
          <a:extLst>
            <a:ext uri="{FF2B5EF4-FFF2-40B4-BE49-F238E27FC236}">
              <a16:creationId xmlns:a16="http://schemas.microsoft.com/office/drawing/2014/main" id="{4CD200EB-133F-47AC-B426-ED85C0559BD2}"/>
            </a:ext>
          </a:extLst>
        </xdr:cNvPr>
        <xdr:cNvSpPr txBox="1"/>
      </xdr:nvSpPr>
      <xdr:spPr>
        <a:xfrm>
          <a:off x="13500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a:extLst>
            <a:ext uri="{FF2B5EF4-FFF2-40B4-BE49-F238E27FC236}">
              <a16:creationId xmlns:a16="http://schemas.microsoft.com/office/drawing/2014/main" id="{FC3B0E5C-3FF5-4610-A730-DCEF993038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a:extLst>
            <a:ext uri="{FF2B5EF4-FFF2-40B4-BE49-F238E27FC236}">
              <a16:creationId xmlns:a16="http://schemas.microsoft.com/office/drawing/2014/main" id="{3CF85EC9-78EE-4442-BAD2-11B622476D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a:extLst>
            <a:ext uri="{FF2B5EF4-FFF2-40B4-BE49-F238E27FC236}">
              <a16:creationId xmlns:a16="http://schemas.microsoft.com/office/drawing/2014/main" id="{463CE8C4-B75A-471C-A548-325B448809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a:extLst>
            <a:ext uri="{FF2B5EF4-FFF2-40B4-BE49-F238E27FC236}">
              <a16:creationId xmlns:a16="http://schemas.microsoft.com/office/drawing/2014/main" id="{50F71815-D558-4348-B808-28E35A0EC6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a:extLst>
            <a:ext uri="{FF2B5EF4-FFF2-40B4-BE49-F238E27FC236}">
              <a16:creationId xmlns:a16="http://schemas.microsoft.com/office/drawing/2014/main" id="{72227207-4C59-4402-8CD5-BEB9744FE1D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a:extLst>
            <a:ext uri="{FF2B5EF4-FFF2-40B4-BE49-F238E27FC236}">
              <a16:creationId xmlns:a16="http://schemas.microsoft.com/office/drawing/2014/main" id="{53AC0AFA-3E1C-42BE-9547-19EAF5A39A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a:extLst>
            <a:ext uri="{FF2B5EF4-FFF2-40B4-BE49-F238E27FC236}">
              <a16:creationId xmlns:a16="http://schemas.microsoft.com/office/drawing/2014/main" id="{35AC7D09-0128-4FD7-9295-48D86CE9DF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id="{C7FD3BAB-4EFC-4EA7-8E64-B5D96995463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a:extLst>
            <a:ext uri="{FF2B5EF4-FFF2-40B4-BE49-F238E27FC236}">
              <a16:creationId xmlns:a16="http://schemas.microsoft.com/office/drawing/2014/main" id="{DA845310-2647-4769-9B73-78831A5B86B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a:extLst>
            <a:ext uri="{FF2B5EF4-FFF2-40B4-BE49-F238E27FC236}">
              <a16:creationId xmlns:a16="http://schemas.microsoft.com/office/drawing/2014/main" id="{6C5AE1DF-E20D-42E5-9624-6479A2CE26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9" name="テキスト ボックス 448">
          <a:extLst>
            <a:ext uri="{FF2B5EF4-FFF2-40B4-BE49-F238E27FC236}">
              <a16:creationId xmlns:a16="http://schemas.microsoft.com/office/drawing/2014/main" id="{B2CC52AA-F74F-4010-A256-4572FF58B03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0" name="直線コネクタ 449">
          <a:extLst>
            <a:ext uri="{FF2B5EF4-FFF2-40B4-BE49-F238E27FC236}">
              <a16:creationId xmlns:a16="http://schemas.microsoft.com/office/drawing/2014/main" id="{43E2D533-A5CA-4757-886E-4FD910F40FE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1" name="テキスト ボックス 450">
          <a:extLst>
            <a:ext uri="{FF2B5EF4-FFF2-40B4-BE49-F238E27FC236}">
              <a16:creationId xmlns:a16="http://schemas.microsoft.com/office/drawing/2014/main" id="{0E6F3DDB-F234-462C-B4C4-A7DAFB0379F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2" name="直線コネクタ 451">
          <a:extLst>
            <a:ext uri="{FF2B5EF4-FFF2-40B4-BE49-F238E27FC236}">
              <a16:creationId xmlns:a16="http://schemas.microsoft.com/office/drawing/2014/main" id="{86AF0FD1-0ED7-47A6-80E3-6B296E20C8D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3" name="テキスト ボックス 452">
          <a:extLst>
            <a:ext uri="{FF2B5EF4-FFF2-40B4-BE49-F238E27FC236}">
              <a16:creationId xmlns:a16="http://schemas.microsoft.com/office/drawing/2014/main" id="{00664595-7C64-4C45-A887-AAAF24139E7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4" name="直線コネクタ 453">
          <a:extLst>
            <a:ext uri="{FF2B5EF4-FFF2-40B4-BE49-F238E27FC236}">
              <a16:creationId xmlns:a16="http://schemas.microsoft.com/office/drawing/2014/main" id="{0665ED0D-3D2B-4F68-A4A4-F7C2C7E5E48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5" name="テキスト ボックス 454">
          <a:extLst>
            <a:ext uri="{FF2B5EF4-FFF2-40B4-BE49-F238E27FC236}">
              <a16:creationId xmlns:a16="http://schemas.microsoft.com/office/drawing/2014/main" id="{9642143A-B1D1-4FEC-BDEB-7B7FB337EEC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6" name="直線コネクタ 455">
          <a:extLst>
            <a:ext uri="{FF2B5EF4-FFF2-40B4-BE49-F238E27FC236}">
              <a16:creationId xmlns:a16="http://schemas.microsoft.com/office/drawing/2014/main" id="{2C829F2D-7F8D-4898-B2E4-36CDF514D36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7" name="テキスト ボックス 456">
          <a:extLst>
            <a:ext uri="{FF2B5EF4-FFF2-40B4-BE49-F238E27FC236}">
              <a16:creationId xmlns:a16="http://schemas.microsoft.com/office/drawing/2014/main" id="{FC76B0FB-79AE-4FE7-AF42-F666C81FB63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8" name="直線コネクタ 457">
          <a:extLst>
            <a:ext uri="{FF2B5EF4-FFF2-40B4-BE49-F238E27FC236}">
              <a16:creationId xmlns:a16="http://schemas.microsoft.com/office/drawing/2014/main" id="{85AE5676-3C47-44D4-BE6E-6541298003F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9" name="テキスト ボックス 458">
          <a:extLst>
            <a:ext uri="{FF2B5EF4-FFF2-40B4-BE49-F238E27FC236}">
              <a16:creationId xmlns:a16="http://schemas.microsoft.com/office/drawing/2014/main" id="{DDA750B2-BBBB-4EF1-900B-7F113CE96EA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a:extLst>
            <a:ext uri="{FF2B5EF4-FFF2-40B4-BE49-F238E27FC236}">
              <a16:creationId xmlns:a16="http://schemas.microsoft.com/office/drawing/2014/main" id="{0BB8B6CB-D871-4CCE-8168-382038B2B3B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1" name="テキスト ボックス 460">
          <a:extLst>
            <a:ext uri="{FF2B5EF4-FFF2-40B4-BE49-F238E27FC236}">
              <a16:creationId xmlns:a16="http://schemas.microsoft.com/office/drawing/2014/main" id="{6B720B65-0663-4A23-96B8-57799986AF6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学校施設】&#10;一人当たり面積グラフ枠">
          <a:extLst>
            <a:ext uri="{FF2B5EF4-FFF2-40B4-BE49-F238E27FC236}">
              <a16:creationId xmlns:a16="http://schemas.microsoft.com/office/drawing/2014/main" id="{834BF867-6B55-4F0E-8EEA-730E7EFA7EB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463" name="直線コネクタ 462">
          <a:extLst>
            <a:ext uri="{FF2B5EF4-FFF2-40B4-BE49-F238E27FC236}">
              <a16:creationId xmlns:a16="http://schemas.microsoft.com/office/drawing/2014/main" id="{5133532B-939E-4E62-9F15-1DF907E2E106}"/>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464" name="【学校施設】&#10;一人当たり面積最小値テキスト">
          <a:extLst>
            <a:ext uri="{FF2B5EF4-FFF2-40B4-BE49-F238E27FC236}">
              <a16:creationId xmlns:a16="http://schemas.microsoft.com/office/drawing/2014/main" id="{B09BC40F-77ED-49E5-A524-18C3C1157602}"/>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465" name="直線コネクタ 464">
          <a:extLst>
            <a:ext uri="{FF2B5EF4-FFF2-40B4-BE49-F238E27FC236}">
              <a16:creationId xmlns:a16="http://schemas.microsoft.com/office/drawing/2014/main" id="{D06B0178-E682-4E85-87B0-C066869530F0}"/>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466" name="【学校施設】&#10;一人当たり面積最大値テキスト">
          <a:extLst>
            <a:ext uri="{FF2B5EF4-FFF2-40B4-BE49-F238E27FC236}">
              <a16:creationId xmlns:a16="http://schemas.microsoft.com/office/drawing/2014/main" id="{5A6B54DC-E0ED-45B1-86D2-9ACB7D9C1460}"/>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467" name="直線コネクタ 466">
          <a:extLst>
            <a:ext uri="{FF2B5EF4-FFF2-40B4-BE49-F238E27FC236}">
              <a16:creationId xmlns:a16="http://schemas.microsoft.com/office/drawing/2014/main" id="{6F7FA21E-CCB6-495C-9CA9-F5F5490E56BD}"/>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468" name="【学校施設】&#10;一人当たり面積平均値テキスト">
          <a:extLst>
            <a:ext uri="{FF2B5EF4-FFF2-40B4-BE49-F238E27FC236}">
              <a16:creationId xmlns:a16="http://schemas.microsoft.com/office/drawing/2014/main" id="{809D94DD-D920-47DF-8162-52879890DAE0}"/>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469" name="フローチャート: 判断 468">
          <a:extLst>
            <a:ext uri="{FF2B5EF4-FFF2-40B4-BE49-F238E27FC236}">
              <a16:creationId xmlns:a16="http://schemas.microsoft.com/office/drawing/2014/main" id="{51F9CEED-E5A8-4CBE-9C43-23708AA3B479}"/>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470" name="フローチャート: 判断 469">
          <a:extLst>
            <a:ext uri="{FF2B5EF4-FFF2-40B4-BE49-F238E27FC236}">
              <a16:creationId xmlns:a16="http://schemas.microsoft.com/office/drawing/2014/main" id="{07D45D6D-9537-4631-9637-0739AF671E61}"/>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471" name="フローチャート: 判断 470">
          <a:extLst>
            <a:ext uri="{FF2B5EF4-FFF2-40B4-BE49-F238E27FC236}">
              <a16:creationId xmlns:a16="http://schemas.microsoft.com/office/drawing/2014/main" id="{1BE13648-10B0-43FD-A352-B6262944BC1F}"/>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472" name="フローチャート: 判断 471">
          <a:extLst>
            <a:ext uri="{FF2B5EF4-FFF2-40B4-BE49-F238E27FC236}">
              <a16:creationId xmlns:a16="http://schemas.microsoft.com/office/drawing/2014/main" id="{C3269074-64F2-4CD0-A58B-D9104BB311CD}"/>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CD73F8CF-DBDF-44B8-9371-FBDE230CA6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E23953C4-8406-4C6F-89C3-D13CA9BD1A3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39864B90-6E09-4037-8373-26F9BD61DE0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3251275-AAB7-4F3B-A164-4CFF15FD4BD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C33A2E99-C067-47DA-866F-7FE52ED3C8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54737</xdr:rowOff>
    </xdr:from>
    <xdr:to>
      <xdr:col>116</xdr:col>
      <xdr:colOff>114300</xdr:colOff>
      <xdr:row>62</xdr:row>
      <xdr:rowOff>156337</xdr:rowOff>
    </xdr:to>
    <xdr:sp macro="" textlink="">
      <xdr:nvSpPr>
        <xdr:cNvPr id="478" name="楕円 477">
          <a:extLst>
            <a:ext uri="{FF2B5EF4-FFF2-40B4-BE49-F238E27FC236}">
              <a16:creationId xmlns:a16="http://schemas.microsoft.com/office/drawing/2014/main" id="{DF973A1F-C9A2-4C43-ADD1-08C769EFC5C1}"/>
            </a:ext>
          </a:extLst>
        </xdr:cNvPr>
        <xdr:cNvSpPr/>
      </xdr:nvSpPr>
      <xdr:spPr>
        <a:xfrm>
          <a:off x="22110700" y="10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33164</xdr:rowOff>
    </xdr:from>
    <xdr:ext cx="469744" cy="259045"/>
    <xdr:sp macro="" textlink="">
      <xdr:nvSpPr>
        <xdr:cNvPr id="479" name="【学校施設】&#10;一人当たり面積該当値テキスト">
          <a:extLst>
            <a:ext uri="{FF2B5EF4-FFF2-40B4-BE49-F238E27FC236}">
              <a16:creationId xmlns:a16="http://schemas.microsoft.com/office/drawing/2014/main" id="{57A8101D-5D50-48C5-9ECD-B9F4A45DAD8B}"/>
            </a:ext>
          </a:extLst>
        </xdr:cNvPr>
        <xdr:cNvSpPr txBox="1"/>
      </xdr:nvSpPr>
      <xdr:spPr>
        <a:xfrm>
          <a:off x="22199600" y="106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57404</xdr:rowOff>
    </xdr:from>
    <xdr:to>
      <xdr:col>112</xdr:col>
      <xdr:colOff>38100</xdr:colOff>
      <xdr:row>62</xdr:row>
      <xdr:rowOff>159004</xdr:rowOff>
    </xdr:to>
    <xdr:sp macro="" textlink="">
      <xdr:nvSpPr>
        <xdr:cNvPr id="480" name="楕円 479">
          <a:extLst>
            <a:ext uri="{FF2B5EF4-FFF2-40B4-BE49-F238E27FC236}">
              <a16:creationId xmlns:a16="http://schemas.microsoft.com/office/drawing/2014/main" id="{CFCA8F46-C536-40E5-9839-16CB22EE476F}"/>
            </a:ext>
          </a:extLst>
        </xdr:cNvPr>
        <xdr:cNvSpPr/>
      </xdr:nvSpPr>
      <xdr:spPr>
        <a:xfrm>
          <a:off x="21272500" y="106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105537</xdr:rowOff>
    </xdr:from>
    <xdr:to>
      <xdr:col>116</xdr:col>
      <xdr:colOff>63500</xdr:colOff>
      <xdr:row>62</xdr:row>
      <xdr:rowOff>108204</xdr:rowOff>
    </xdr:to>
    <xdr:cxnSp macro="">
      <xdr:nvCxnSpPr>
        <xdr:cNvPr id="481" name="直線コネクタ 480">
          <a:extLst>
            <a:ext uri="{FF2B5EF4-FFF2-40B4-BE49-F238E27FC236}">
              <a16:creationId xmlns:a16="http://schemas.microsoft.com/office/drawing/2014/main" id="{AB261BD0-367E-4811-B1D1-3CE5AF057887}"/>
            </a:ext>
          </a:extLst>
        </xdr:cNvPr>
        <xdr:cNvCxnSpPr/>
      </xdr:nvCxnSpPr>
      <xdr:spPr>
        <a:xfrm flipV="1">
          <a:off x="21323300" y="1073543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52832</xdr:rowOff>
    </xdr:from>
    <xdr:to>
      <xdr:col>107</xdr:col>
      <xdr:colOff>101600</xdr:colOff>
      <xdr:row>62</xdr:row>
      <xdr:rowOff>154432</xdr:rowOff>
    </xdr:to>
    <xdr:sp macro="" textlink="">
      <xdr:nvSpPr>
        <xdr:cNvPr id="482" name="楕円 481">
          <a:extLst>
            <a:ext uri="{FF2B5EF4-FFF2-40B4-BE49-F238E27FC236}">
              <a16:creationId xmlns:a16="http://schemas.microsoft.com/office/drawing/2014/main" id="{E3F3F586-9723-414B-B7A4-E1FF325F3E82}"/>
            </a:ext>
          </a:extLst>
        </xdr:cNvPr>
        <xdr:cNvSpPr/>
      </xdr:nvSpPr>
      <xdr:spPr>
        <a:xfrm>
          <a:off x="20383500" y="106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103632</xdr:rowOff>
    </xdr:from>
    <xdr:to>
      <xdr:col>111</xdr:col>
      <xdr:colOff>177800</xdr:colOff>
      <xdr:row>62</xdr:row>
      <xdr:rowOff>108204</xdr:rowOff>
    </xdr:to>
    <xdr:cxnSp macro="">
      <xdr:nvCxnSpPr>
        <xdr:cNvPr id="483" name="直線コネクタ 482">
          <a:extLst>
            <a:ext uri="{FF2B5EF4-FFF2-40B4-BE49-F238E27FC236}">
              <a16:creationId xmlns:a16="http://schemas.microsoft.com/office/drawing/2014/main" id="{8E98C3FD-F2E8-4F1A-9E92-EC986E71D4CF}"/>
            </a:ext>
          </a:extLst>
        </xdr:cNvPr>
        <xdr:cNvCxnSpPr/>
      </xdr:nvCxnSpPr>
      <xdr:spPr>
        <a:xfrm>
          <a:off x="20434300" y="10733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110363</xdr:rowOff>
    </xdr:from>
    <xdr:to>
      <xdr:col>102</xdr:col>
      <xdr:colOff>165100</xdr:colOff>
      <xdr:row>63</xdr:row>
      <xdr:rowOff>40513</xdr:rowOff>
    </xdr:to>
    <xdr:sp macro="" textlink="">
      <xdr:nvSpPr>
        <xdr:cNvPr id="484" name="楕円 483">
          <a:extLst>
            <a:ext uri="{FF2B5EF4-FFF2-40B4-BE49-F238E27FC236}">
              <a16:creationId xmlns:a16="http://schemas.microsoft.com/office/drawing/2014/main" id="{53F9317D-CF2F-4FD4-9886-F78E0D87AD01}"/>
            </a:ext>
          </a:extLst>
        </xdr:cNvPr>
        <xdr:cNvSpPr/>
      </xdr:nvSpPr>
      <xdr:spPr>
        <a:xfrm>
          <a:off x="19494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103632</xdr:rowOff>
    </xdr:from>
    <xdr:to>
      <xdr:col>107</xdr:col>
      <xdr:colOff>50800</xdr:colOff>
      <xdr:row>62</xdr:row>
      <xdr:rowOff>161163</xdr:rowOff>
    </xdr:to>
    <xdr:cxnSp macro="">
      <xdr:nvCxnSpPr>
        <xdr:cNvPr id="485" name="直線コネクタ 484">
          <a:extLst>
            <a:ext uri="{FF2B5EF4-FFF2-40B4-BE49-F238E27FC236}">
              <a16:creationId xmlns:a16="http://schemas.microsoft.com/office/drawing/2014/main" id="{51AA4EEB-E32D-4F89-A4A2-948702FFC329}"/>
            </a:ext>
          </a:extLst>
        </xdr:cNvPr>
        <xdr:cNvCxnSpPr/>
      </xdr:nvCxnSpPr>
      <xdr:spPr>
        <a:xfrm flipV="1">
          <a:off x="19545300" y="10733532"/>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486" name="n_1aveValue【学校施設】&#10;一人当たり面積">
          <a:extLst>
            <a:ext uri="{FF2B5EF4-FFF2-40B4-BE49-F238E27FC236}">
              <a16:creationId xmlns:a16="http://schemas.microsoft.com/office/drawing/2014/main" id="{406345CF-569C-4CB3-9E0A-760369BE7F43}"/>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487" name="n_2aveValue【学校施設】&#10;一人当たり面積">
          <a:extLst>
            <a:ext uri="{FF2B5EF4-FFF2-40B4-BE49-F238E27FC236}">
              <a16:creationId xmlns:a16="http://schemas.microsoft.com/office/drawing/2014/main" id="{4CEF1CCD-7519-4EC0-82D2-C3FAE9A5B05E}"/>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488" name="n_3aveValue【学校施設】&#10;一人当たり面積">
          <a:extLst>
            <a:ext uri="{FF2B5EF4-FFF2-40B4-BE49-F238E27FC236}">
              <a16:creationId xmlns:a16="http://schemas.microsoft.com/office/drawing/2014/main" id="{E0C4230F-8EC5-47BB-B425-497CBF2A8D90}"/>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150131</xdr:rowOff>
    </xdr:from>
    <xdr:ext cx="469744" cy="259045"/>
    <xdr:sp macro="" textlink="">
      <xdr:nvSpPr>
        <xdr:cNvPr id="489" name="n_1mainValue【学校施設】&#10;一人当たり面積">
          <a:extLst>
            <a:ext uri="{FF2B5EF4-FFF2-40B4-BE49-F238E27FC236}">
              <a16:creationId xmlns:a16="http://schemas.microsoft.com/office/drawing/2014/main" id="{A35810C1-E3B3-4F34-9364-7E1D038A1286}"/>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145559</xdr:rowOff>
    </xdr:from>
    <xdr:ext cx="469744" cy="259045"/>
    <xdr:sp macro="" textlink="">
      <xdr:nvSpPr>
        <xdr:cNvPr id="490" name="n_2mainValue【学校施設】&#10;一人当たり面積">
          <a:extLst>
            <a:ext uri="{FF2B5EF4-FFF2-40B4-BE49-F238E27FC236}">
              <a16:creationId xmlns:a16="http://schemas.microsoft.com/office/drawing/2014/main" id="{BB0A0B5F-9F86-43F3-B899-E2EBADAC4144}"/>
            </a:ext>
          </a:extLst>
        </xdr:cNvPr>
        <xdr:cNvSpPr txBox="1"/>
      </xdr:nvSpPr>
      <xdr:spPr>
        <a:xfrm>
          <a:off x="20199427" y="107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31640</xdr:rowOff>
    </xdr:from>
    <xdr:ext cx="469744" cy="259045"/>
    <xdr:sp macro="" textlink="">
      <xdr:nvSpPr>
        <xdr:cNvPr id="491" name="n_3mainValue【学校施設】&#10;一人当たり面積">
          <a:extLst>
            <a:ext uri="{FF2B5EF4-FFF2-40B4-BE49-F238E27FC236}">
              <a16:creationId xmlns:a16="http://schemas.microsoft.com/office/drawing/2014/main" id="{46838E0C-B3DA-49C4-A42C-FC52DA961D91}"/>
            </a:ext>
          </a:extLst>
        </xdr:cNvPr>
        <xdr:cNvSpPr txBox="1"/>
      </xdr:nvSpPr>
      <xdr:spPr>
        <a:xfrm>
          <a:off x="19310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a:extLst>
            <a:ext uri="{FF2B5EF4-FFF2-40B4-BE49-F238E27FC236}">
              <a16:creationId xmlns:a16="http://schemas.microsoft.com/office/drawing/2014/main" id="{4501467B-6E5D-4CA5-B45E-D2F0D9F730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a:extLst>
            <a:ext uri="{FF2B5EF4-FFF2-40B4-BE49-F238E27FC236}">
              <a16:creationId xmlns:a16="http://schemas.microsoft.com/office/drawing/2014/main" id="{22F18A5B-13A2-4BEA-BA8E-3A59641CEE9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a:extLst>
            <a:ext uri="{FF2B5EF4-FFF2-40B4-BE49-F238E27FC236}">
              <a16:creationId xmlns:a16="http://schemas.microsoft.com/office/drawing/2014/main" id="{1C74A4B0-3E48-4551-93FD-E0B69314A4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a:extLst>
            <a:ext uri="{FF2B5EF4-FFF2-40B4-BE49-F238E27FC236}">
              <a16:creationId xmlns:a16="http://schemas.microsoft.com/office/drawing/2014/main" id="{D94462A8-95DC-495D-8685-68F82E0DA46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a:extLst>
            <a:ext uri="{FF2B5EF4-FFF2-40B4-BE49-F238E27FC236}">
              <a16:creationId xmlns:a16="http://schemas.microsoft.com/office/drawing/2014/main" id="{3069E108-520B-4EC0-95FE-5A5CEB947D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a:extLst>
            <a:ext uri="{FF2B5EF4-FFF2-40B4-BE49-F238E27FC236}">
              <a16:creationId xmlns:a16="http://schemas.microsoft.com/office/drawing/2014/main" id="{525ABD17-16D4-4DA8-AEE7-1E5D5DA4D39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a:extLst>
            <a:ext uri="{FF2B5EF4-FFF2-40B4-BE49-F238E27FC236}">
              <a16:creationId xmlns:a16="http://schemas.microsoft.com/office/drawing/2014/main" id="{7778F34C-B773-4B97-9EF8-0DFE1C85B58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a:extLst>
            <a:ext uri="{FF2B5EF4-FFF2-40B4-BE49-F238E27FC236}">
              <a16:creationId xmlns:a16="http://schemas.microsoft.com/office/drawing/2014/main" id="{6FB6E8A3-2806-4659-93CC-6D93ED5A82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a:extLst>
            <a:ext uri="{FF2B5EF4-FFF2-40B4-BE49-F238E27FC236}">
              <a16:creationId xmlns:a16="http://schemas.microsoft.com/office/drawing/2014/main" id="{D2D28A4C-3FBF-4144-A14F-1E5A1FD7C9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a:extLst>
            <a:ext uri="{FF2B5EF4-FFF2-40B4-BE49-F238E27FC236}">
              <a16:creationId xmlns:a16="http://schemas.microsoft.com/office/drawing/2014/main" id="{D93B738C-A8B3-4D8C-9B35-354D8F3CA4C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a:extLst>
            <a:ext uri="{FF2B5EF4-FFF2-40B4-BE49-F238E27FC236}">
              <a16:creationId xmlns:a16="http://schemas.microsoft.com/office/drawing/2014/main" id="{33C5B8F1-8222-4F1C-A3A7-F87396BC3B7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3" name="テキスト ボックス 502">
          <a:extLst>
            <a:ext uri="{FF2B5EF4-FFF2-40B4-BE49-F238E27FC236}">
              <a16:creationId xmlns:a16="http://schemas.microsoft.com/office/drawing/2014/main" id="{9196731C-BCDE-40AE-8333-46C86701029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a:extLst>
            <a:ext uri="{FF2B5EF4-FFF2-40B4-BE49-F238E27FC236}">
              <a16:creationId xmlns:a16="http://schemas.microsoft.com/office/drawing/2014/main" id="{A80D47E9-56AB-46B0-9A95-18C4A15CE6F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a:extLst>
            <a:ext uri="{FF2B5EF4-FFF2-40B4-BE49-F238E27FC236}">
              <a16:creationId xmlns:a16="http://schemas.microsoft.com/office/drawing/2014/main" id="{B6906207-9CF0-428E-9853-D0D8724AB12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a:extLst>
            <a:ext uri="{FF2B5EF4-FFF2-40B4-BE49-F238E27FC236}">
              <a16:creationId xmlns:a16="http://schemas.microsoft.com/office/drawing/2014/main" id="{CFDC5D1F-EE0E-4200-AD68-A9D07E68726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a:extLst>
            <a:ext uri="{FF2B5EF4-FFF2-40B4-BE49-F238E27FC236}">
              <a16:creationId xmlns:a16="http://schemas.microsoft.com/office/drawing/2014/main" id="{3ACC1904-F0A5-4BED-9ECD-A398B65D50A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a:extLst>
            <a:ext uri="{FF2B5EF4-FFF2-40B4-BE49-F238E27FC236}">
              <a16:creationId xmlns:a16="http://schemas.microsoft.com/office/drawing/2014/main" id="{A736F31E-21F1-4F75-A785-3269E7A3850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a:extLst>
            <a:ext uri="{FF2B5EF4-FFF2-40B4-BE49-F238E27FC236}">
              <a16:creationId xmlns:a16="http://schemas.microsoft.com/office/drawing/2014/main" id="{1367B8E1-95C4-40B3-8071-288EBA8787C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a:extLst>
            <a:ext uri="{FF2B5EF4-FFF2-40B4-BE49-F238E27FC236}">
              <a16:creationId xmlns:a16="http://schemas.microsoft.com/office/drawing/2014/main" id="{7CAC935A-BADC-46E0-B3A5-69EBAA41D37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a:extLst>
            <a:ext uri="{FF2B5EF4-FFF2-40B4-BE49-F238E27FC236}">
              <a16:creationId xmlns:a16="http://schemas.microsoft.com/office/drawing/2014/main" id="{700CC351-AC18-4FEE-9899-FFA3847625B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a:extLst>
            <a:ext uri="{FF2B5EF4-FFF2-40B4-BE49-F238E27FC236}">
              <a16:creationId xmlns:a16="http://schemas.microsoft.com/office/drawing/2014/main" id="{A3BED0F8-156D-4438-9318-8E8A5DAE414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3" name="テキスト ボックス 512">
          <a:extLst>
            <a:ext uri="{FF2B5EF4-FFF2-40B4-BE49-F238E27FC236}">
              <a16:creationId xmlns:a16="http://schemas.microsoft.com/office/drawing/2014/main" id="{279B3B20-2C38-4BBA-9B7C-4CFCEB54973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a:extLst>
            <a:ext uri="{FF2B5EF4-FFF2-40B4-BE49-F238E27FC236}">
              <a16:creationId xmlns:a16="http://schemas.microsoft.com/office/drawing/2014/main" id="{F30B1686-29C7-4106-8D79-4F8845AF33C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a:extLst>
            <a:ext uri="{FF2B5EF4-FFF2-40B4-BE49-F238E27FC236}">
              <a16:creationId xmlns:a16="http://schemas.microsoft.com/office/drawing/2014/main" id="{862A5C39-3242-4F3B-9EEA-C0FBE70A184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a:extLst>
            <a:ext uri="{FF2B5EF4-FFF2-40B4-BE49-F238E27FC236}">
              <a16:creationId xmlns:a16="http://schemas.microsoft.com/office/drawing/2014/main" id="{7B1EBF2B-2510-4C64-B52C-D3E6C2AB829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517" name="直線コネクタ 516">
          <a:extLst>
            <a:ext uri="{FF2B5EF4-FFF2-40B4-BE49-F238E27FC236}">
              <a16:creationId xmlns:a16="http://schemas.microsoft.com/office/drawing/2014/main" id="{8967D0D3-5FDD-4E23-98CC-3D8192CDCCD9}"/>
            </a:ext>
          </a:extLst>
        </xdr:cNvPr>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518" name="【児童館】&#10;有形固定資産減価償却率最小値テキスト">
          <a:extLst>
            <a:ext uri="{FF2B5EF4-FFF2-40B4-BE49-F238E27FC236}">
              <a16:creationId xmlns:a16="http://schemas.microsoft.com/office/drawing/2014/main" id="{B0E41003-B65C-4F9B-9A42-FB7338A2711E}"/>
            </a:ext>
          </a:extLst>
        </xdr:cNvPr>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519" name="直線コネクタ 518">
          <a:extLst>
            <a:ext uri="{FF2B5EF4-FFF2-40B4-BE49-F238E27FC236}">
              <a16:creationId xmlns:a16="http://schemas.microsoft.com/office/drawing/2014/main" id="{91FD0717-42FA-4609-9270-125D5C107F6E}"/>
            </a:ext>
          </a:extLst>
        </xdr:cNvPr>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0" name="【児童館】&#10;有形固定資産減価償却率最大値テキスト">
          <a:extLst>
            <a:ext uri="{FF2B5EF4-FFF2-40B4-BE49-F238E27FC236}">
              <a16:creationId xmlns:a16="http://schemas.microsoft.com/office/drawing/2014/main" id="{C7CF3C94-15CA-4010-AF41-45E8BB3FDCB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1" name="直線コネクタ 520">
          <a:extLst>
            <a:ext uri="{FF2B5EF4-FFF2-40B4-BE49-F238E27FC236}">
              <a16:creationId xmlns:a16="http://schemas.microsoft.com/office/drawing/2014/main" id="{DE98B93A-3EAF-425B-A091-CF7DAD7A8D9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88554</xdr:rowOff>
    </xdr:from>
    <xdr:ext cx="405111" cy="259045"/>
    <xdr:sp macro="" textlink="">
      <xdr:nvSpPr>
        <xdr:cNvPr id="522" name="【児童館】&#10;有形固定資産減価償却率平均値テキスト">
          <a:extLst>
            <a:ext uri="{FF2B5EF4-FFF2-40B4-BE49-F238E27FC236}">
              <a16:creationId xmlns:a16="http://schemas.microsoft.com/office/drawing/2014/main" id="{C62B5CA9-264C-4246-A23A-7620475B7A02}"/>
            </a:ext>
          </a:extLst>
        </xdr:cNvPr>
        <xdr:cNvSpPr txBox="1"/>
      </xdr:nvSpPr>
      <xdr:spPr>
        <a:xfrm>
          <a:off x="16357600" y="1397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23" name="フローチャート: 判断 522">
          <a:extLst>
            <a:ext uri="{FF2B5EF4-FFF2-40B4-BE49-F238E27FC236}">
              <a16:creationId xmlns:a16="http://schemas.microsoft.com/office/drawing/2014/main" id="{6E23FC72-24E2-489D-99B9-53C7802F745F}"/>
            </a:ext>
          </a:extLst>
        </xdr:cNvPr>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524" name="フローチャート: 判断 523">
          <a:extLst>
            <a:ext uri="{FF2B5EF4-FFF2-40B4-BE49-F238E27FC236}">
              <a16:creationId xmlns:a16="http://schemas.microsoft.com/office/drawing/2014/main" id="{CBFC163F-C97B-4BA7-9458-F395ACA334BF}"/>
            </a:ext>
          </a:extLst>
        </xdr:cNvPr>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525" name="フローチャート: 判断 524">
          <a:extLst>
            <a:ext uri="{FF2B5EF4-FFF2-40B4-BE49-F238E27FC236}">
              <a16:creationId xmlns:a16="http://schemas.microsoft.com/office/drawing/2014/main" id="{517363D2-6046-43A5-8A87-EE30A5C342A2}"/>
            </a:ext>
          </a:extLst>
        </xdr:cNvPr>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526" name="フローチャート: 判断 525">
          <a:extLst>
            <a:ext uri="{FF2B5EF4-FFF2-40B4-BE49-F238E27FC236}">
              <a16:creationId xmlns:a16="http://schemas.microsoft.com/office/drawing/2014/main" id="{A9D0FADF-209A-45E5-846F-EB71A609C350}"/>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9D849849-5BD7-4089-AC4C-C4776110178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B3535FB2-7AE2-452D-A70F-8589D27780D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9E483F08-8A6E-4ED0-BEDD-02844D3F640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8F7FE5E8-1FCD-4507-BE85-03A3713CAE0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279AD414-0E00-4C8A-A58A-1D403C70D08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68943</xdr:rowOff>
    </xdr:from>
    <xdr:to>
      <xdr:col>85</xdr:col>
      <xdr:colOff>177800</xdr:colOff>
      <xdr:row>83</xdr:row>
      <xdr:rowOff>170543</xdr:rowOff>
    </xdr:to>
    <xdr:sp macro="" textlink="">
      <xdr:nvSpPr>
        <xdr:cNvPr id="532" name="楕円 531">
          <a:extLst>
            <a:ext uri="{FF2B5EF4-FFF2-40B4-BE49-F238E27FC236}">
              <a16:creationId xmlns:a16="http://schemas.microsoft.com/office/drawing/2014/main" id="{D914B4F4-CE1C-475D-BBB9-FD0A170768F8}"/>
            </a:ext>
          </a:extLst>
        </xdr:cNvPr>
        <xdr:cNvSpPr/>
      </xdr:nvSpPr>
      <xdr:spPr>
        <a:xfrm>
          <a:off x="162687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47370</xdr:rowOff>
    </xdr:from>
    <xdr:ext cx="405111" cy="259045"/>
    <xdr:sp macro="" textlink="">
      <xdr:nvSpPr>
        <xdr:cNvPr id="533" name="【児童館】&#10;有形固定資産減価償却率該当値テキスト">
          <a:extLst>
            <a:ext uri="{FF2B5EF4-FFF2-40B4-BE49-F238E27FC236}">
              <a16:creationId xmlns:a16="http://schemas.microsoft.com/office/drawing/2014/main" id="{1EAA5F9A-029C-44B6-A86D-CA98E99873AD}"/>
            </a:ext>
          </a:extLst>
        </xdr:cNvPr>
        <xdr:cNvSpPr txBox="1"/>
      </xdr:nvSpPr>
      <xdr:spPr>
        <a:xfrm>
          <a:off x="16357600"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137523</xdr:rowOff>
    </xdr:from>
    <xdr:to>
      <xdr:col>81</xdr:col>
      <xdr:colOff>101600</xdr:colOff>
      <xdr:row>84</xdr:row>
      <xdr:rowOff>67673</xdr:rowOff>
    </xdr:to>
    <xdr:sp macro="" textlink="">
      <xdr:nvSpPr>
        <xdr:cNvPr id="534" name="楕円 533">
          <a:extLst>
            <a:ext uri="{FF2B5EF4-FFF2-40B4-BE49-F238E27FC236}">
              <a16:creationId xmlns:a16="http://schemas.microsoft.com/office/drawing/2014/main" id="{17FB0A3E-B58D-4420-9504-132BB7065D17}"/>
            </a:ext>
          </a:extLst>
        </xdr:cNvPr>
        <xdr:cNvSpPr/>
      </xdr:nvSpPr>
      <xdr:spPr>
        <a:xfrm>
          <a:off x="15430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119743</xdr:rowOff>
    </xdr:from>
    <xdr:to>
      <xdr:col>85</xdr:col>
      <xdr:colOff>127000</xdr:colOff>
      <xdr:row>84</xdr:row>
      <xdr:rowOff>16873</xdr:rowOff>
    </xdr:to>
    <xdr:cxnSp macro="">
      <xdr:nvCxnSpPr>
        <xdr:cNvPr id="535" name="直線コネクタ 534">
          <a:extLst>
            <a:ext uri="{FF2B5EF4-FFF2-40B4-BE49-F238E27FC236}">
              <a16:creationId xmlns:a16="http://schemas.microsoft.com/office/drawing/2014/main" id="{2EF42F71-5C0E-4864-9B86-25E3B3799ED2}"/>
            </a:ext>
          </a:extLst>
        </xdr:cNvPr>
        <xdr:cNvCxnSpPr/>
      </xdr:nvCxnSpPr>
      <xdr:spPr>
        <a:xfrm flipV="1">
          <a:off x="15481300" y="1435009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39551</xdr:rowOff>
    </xdr:from>
    <xdr:to>
      <xdr:col>76</xdr:col>
      <xdr:colOff>165100</xdr:colOff>
      <xdr:row>84</xdr:row>
      <xdr:rowOff>141151</xdr:rowOff>
    </xdr:to>
    <xdr:sp macro="" textlink="">
      <xdr:nvSpPr>
        <xdr:cNvPr id="536" name="楕円 535">
          <a:extLst>
            <a:ext uri="{FF2B5EF4-FFF2-40B4-BE49-F238E27FC236}">
              <a16:creationId xmlns:a16="http://schemas.microsoft.com/office/drawing/2014/main" id="{F306C30B-58CF-4981-B3A3-FEC49FBE1DE6}"/>
            </a:ext>
          </a:extLst>
        </xdr:cNvPr>
        <xdr:cNvSpPr/>
      </xdr:nvSpPr>
      <xdr:spPr>
        <a:xfrm>
          <a:off x="14541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16873</xdr:rowOff>
    </xdr:from>
    <xdr:to>
      <xdr:col>81</xdr:col>
      <xdr:colOff>50800</xdr:colOff>
      <xdr:row>84</xdr:row>
      <xdr:rowOff>90351</xdr:rowOff>
    </xdr:to>
    <xdr:cxnSp macro="">
      <xdr:nvCxnSpPr>
        <xdr:cNvPr id="537" name="直線コネクタ 536">
          <a:extLst>
            <a:ext uri="{FF2B5EF4-FFF2-40B4-BE49-F238E27FC236}">
              <a16:creationId xmlns:a16="http://schemas.microsoft.com/office/drawing/2014/main" id="{B10010A4-F6E1-4878-880C-0C771D01BF5D}"/>
            </a:ext>
          </a:extLst>
        </xdr:cNvPr>
        <xdr:cNvCxnSpPr/>
      </xdr:nvCxnSpPr>
      <xdr:spPr>
        <a:xfrm flipV="1">
          <a:off x="14592300" y="1441867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104866</xdr:rowOff>
    </xdr:from>
    <xdr:to>
      <xdr:col>72</xdr:col>
      <xdr:colOff>38100</xdr:colOff>
      <xdr:row>85</xdr:row>
      <xdr:rowOff>35016</xdr:rowOff>
    </xdr:to>
    <xdr:sp macro="" textlink="">
      <xdr:nvSpPr>
        <xdr:cNvPr id="538" name="楕円 537">
          <a:extLst>
            <a:ext uri="{FF2B5EF4-FFF2-40B4-BE49-F238E27FC236}">
              <a16:creationId xmlns:a16="http://schemas.microsoft.com/office/drawing/2014/main" id="{C7C060CF-5A8F-4881-8AFB-28E6D374523F}"/>
            </a:ext>
          </a:extLst>
        </xdr:cNvPr>
        <xdr:cNvSpPr/>
      </xdr:nvSpPr>
      <xdr:spPr>
        <a:xfrm>
          <a:off x="13652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90351</xdr:rowOff>
    </xdr:from>
    <xdr:to>
      <xdr:col>76</xdr:col>
      <xdr:colOff>114300</xdr:colOff>
      <xdr:row>84</xdr:row>
      <xdr:rowOff>155666</xdr:rowOff>
    </xdr:to>
    <xdr:cxnSp macro="">
      <xdr:nvCxnSpPr>
        <xdr:cNvPr id="539" name="直線コネクタ 538">
          <a:extLst>
            <a:ext uri="{FF2B5EF4-FFF2-40B4-BE49-F238E27FC236}">
              <a16:creationId xmlns:a16="http://schemas.microsoft.com/office/drawing/2014/main" id="{74B48BCB-7F25-4AC5-B811-4CBB74577879}"/>
            </a:ext>
          </a:extLst>
        </xdr:cNvPr>
        <xdr:cNvCxnSpPr/>
      </xdr:nvCxnSpPr>
      <xdr:spPr>
        <a:xfrm flipV="1">
          <a:off x="13703300" y="144921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540" name="n_1aveValue【児童館】&#10;有形固定資産減価償却率">
          <a:extLst>
            <a:ext uri="{FF2B5EF4-FFF2-40B4-BE49-F238E27FC236}">
              <a16:creationId xmlns:a16="http://schemas.microsoft.com/office/drawing/2014/main" id="{F9628359-A2E9-4900-B06C-B401CFC3D782}"/>
            </a:ext>
          </a:extLst>
        </xdr:cNvPr>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541" name="n_2aveValue【児童館】&#10;有形固定資産減価償却率">
          <a:extLst>
            <a:ext uri="{FF2B5EF4-FFF2-40B4-BE49-F238E27FC236}">
              <a16:creationId xmlns:a16="http://schemas.microsoft.com/office/drawing/2014/main" id="{6B5F3B1F-C4AE-49BE-ABB8-24E9173B10D1}"/>
            </a:ext>
          </a:extLst>
        </xdr:cNvPr>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542" name="n_3aveValue【児童館】&#10;有形固定資産減価償却率">
          <a:extLst>
            <a:ext uri="{FF2B5EF4-FFF2-40B4-BE49-F238E27FC236}">
              <a16:creationId xmlns:a16="http://schemas.microsoft.com/office/drawing/2014/main" id="{AA92B599-D81F-4B0E-96A8-C7FE8E3FC199}"/>
            </a:ext>
          </a:extLst>
        </xdr:cNvPr>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58800</xdr:rowOff>
    </xdr:from>
    <xdr:ext cx="405111" cy="259045"/>
    <xdr:sp macro="" textlink="">
      <xdr:nvSpPr>
        <xdr:cNvPr id="543" name="n_1mainValue【児童館】&#10;有形固定資産減価償却率">
          <a:extLst>
            <a:ext uri="{FF2B5EF4-FFF2-40B4-BE49-F238E27FC236}">
              <a16:creationId xmlns:a16="http://schemas.microsoft.com/office/drawing/2014/main" id="{5C29DB9B-1331-4F67-9AE2-041E63DAF2BF}"/>
            </a:ext>
          </a:extLst>
        </xdr:cNvPr>
        <xdr:cNvSpPr txBox="1"/>
      </xdr:nvSpPr>
      <xdr:spPr>
        <a:xfrm>
          <a:off x="152660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132278</xdr:rowOff>
    </xdr:from>
    <xdr:ext cx="405111" cy="259045"/>
    <xdr:sp macro="" textlink="">
      <xdr:nvSpPr>
        <xdr:cNvPr id="544" name="n_2mainValue【児童館】&#10;有形固定資産減価償却率">
          <a:extLst>
            <a:ext uri="{FF2B5EF4-FFF2-40B4-BE49-F238E27FC236}">
              <a16:creationId xmlns:a16="http://schemas.microsoft.com/office/drawing/2014/main" id="{027A6E5E-2067-4702-BFDE-A590DD9D4B36}"/>
            </a:ext>
          </a:extLst>
        </xdr:cNvPr>
        <xdr:cNvSpPr txBox="1"/>
      </xdr:nvSpPr>
      <xdr:spPr>
        <a:xfrm>
          <a:off x="14389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26143</xdr:rowOff>
    </xdr:from>
    <xdr:ext cx="405111" cy="259045"/>
    <xdr:sp macro="" textlink="">
      <xdr:nvSpPr>
        <xdr:cNvPr id="545" name="n_3mainValue【児童館】&#10;有形固定資産減価償却率">
          <a:extLst>
            <a:ext uri="{FF2B5EF4-FFF2-40B4-BE49-F238E27FC236}">
              <a16:creationId xmlns:a16="http://schemas.microsoft.com/office/drawing/2014/main" id="{43D212EF-B4C7-4C6E-9F98-C2E31EA6F068}"/>
            </a:ext>
          </a:extLst>
        </xdr:cNvPr>
        <xdr:cNvSpPr txBox="1"/>
      </xdr:nvSpPr>
      <xdr:spPr>
        <a:xfrm>
          <a:off x="13500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6" name="正方形/長方形 545">
          <a:extLst>
            <a:ext uri="{FF2B5EF4-FFF2-40B4-BE49-F238E27FC236}">
              <a16:creationId xmlns:a16="http://schemas.microsoft.com/office/drawing/2014/main" id="{21EF5305-B89A-4C71-AE94-C077BC8377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7" name="正方形/長方形 546">
          <a:extLst>
            <a:ext uri="{FF2B5EF4-FFF2-40B4-BE49-F238E27FC236}">
              <a16:creationId xmlns:a16="http://schemas.microsoft.com/office/drawing/2014/main" id="{B897299D-9DAC-4C76-9427-7BE83886A9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8" name="正方形/長方形 547">
          <a:extLst>
            <a:ext uri="{FF2B5EF4-FFF2-40B4-BE49-F238E27FC236}">
              <a16:creationId xmlns:a16="http://schemas.microsoft.com/office/drawing/2014/main" id="{8A7A10D0-BB16-4776-A270-C8EBE527E3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9" name="正方形/長方形 548">
          <a:extLst>
            <a:ext uri="{FF2B5EF4-FFF2-40B4-BE49-F238E27FC236}">
              <a16:creationId xmlns:a16="http://schemas.microsoft.com/office/drawing/2014/main" id="{8BECC2CA-21F3-44B3-9ECD-E80FF38DFF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0" name="正方形/長方形 549">
          <a:extLst>
            <a:ext uri="{FF2B5EF4-FFF2-40B4-BE49-F238E27FC236}">
              <a16:creationId xmlns:a16="http://schemas.microsoft.com/office/drawing/2014/main" id="{230DD765-FDFD-466E-BE2C-21E85A92797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1" name="正方形/長方形 550">
          <a:extLst>
            <a:ext uri="{FF2B5EF4-FFF2-40B4-BE49-F238E27FC236}">
              <a16:creationId xmlns:a16="http://schemas.microsoft.com/office/drawing/2014/main" id="{9E359E94-C20D-4988-8594-A5AB6B9FCB2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2" name="正方形/長方形 551">
          <a:extLst>
            <a:ext uri="{FF2B5EF4-FFF2-40B4-BE49-F238E27FC236}">
              <a16:creationId xmlns:a16="http://schemas.microsoft.com/office/drawing/2014/main" id="{CF47029A-AB64-4E98-9E5E-DA75FB4C00A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3" name="正方形/長方形 552">
          <a:extLst>
            <a:ext uri="{FF2B5EF4-FFF2-40B4-BE49-F238E27FC236}">
              <a16:creationId xmlns:a16="http://schemas.microsoft.com/office/drawing/2014/main" id="{65E2D891-9FD2-4FB9-9CDB-C7B38A46553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4" name="テキスト ボックス 553">
          <a:extLst>
            <a:ext uri="{FF2B5EF4-FFF2-40B4-BE49-F238E27FC236}">
              <a16:creationId xmlns:a16="http://schemas.microsoft.com/office/drawing/2014/main" id="{EDF0F2C5-1D1A-4A96-BECA-C8D44827314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5" name="直線コネクタ 554">
          <a:extLst>
            <a:ext uri="{FF2B5EF4-FFF2-40B4-BE49-F238E27FC236}">
              <a16:creationId xmlns:a16="http://schemas.microsoft.com/office/drawing/2014/main" id="{906E4453-8099-4582-A0D6-36309AFEE3D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6" name="直線コネクタ 555">
          <a:extLst>
            <a:ext uri="{FF2B5EF4-FFF2-40B4-BE49-F238E27FC236}">
              <a16:creationId xmlns:a16="http://schemas.microsoft.com/office/drawing/2014/main" id="{8325E0BA-861B-4ECE-9B59-7DB54C75D98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7" name="テキスト ボックス 556">
          <a:extLst>
            <a:ext uri="{FF2B5EF4-FFF2-40B4-BE49-F238E27FC236}">
              <a16:creationId xmlns:a16="http://schemas.microsoft.com/office/drawing/2014/main" id="{695AC617-5869-42FE-BADC-502E114E2B5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8" name="直線コネクタ 557">
          <a:extLst>
            <a:ext uri="{FF2B5EF4-FFF2-40B4-BE49-F238E27FC236}">
              <a16:creationId xmlns:a16="http://schemas.microsoft.com/office/drawing/2014/main" id="{8066CE37-B696-42B1-843E-4D32A2C9B52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9" name="テキスト ボックス 558">
          <a:extLst>
            <a:ext uri="{FF2B5EF4-FFF2-40B4-BE49-F238E27FC236}">
              <a16:creationId xmlns:a16="http://schemas.microsoft.com/office/drawing/2014/main" id="{48A57961-6DB8-425A-9CCA-85F5DE4D71E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0" name="直線コネクタ 559">
          <a:extLst>
            <a:ext uri="{FF2B5EF4-FFF2-40B4-BE49-F238E27FC236}">
              <a16:creationId xmlns:a16="http://schemas.microsoft.com/office/drawing/2014/main" id="{C62DB084-BBBC-4363-AC85-FC5851545E0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1" name="テキスト ボックス 560">
          <a:extLst>
            <a:ext uri="{FF2B5EF4-FFF2-40B4-BE49-F238E27FC236}">
              <a16:creationId xmlns:a16="http://schemas.microsoft.com/office/drawing/2014/main" id="{111D7A5C-52CD-4830-AC3A-00C00F3413F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2" name="直線コネクタ 561">
          <a:extLst>
            <a:ext uri="{FF2B5EF4-FFF2-40B4-BE49-F238E27FC236}">
              <a16:creationId xmlns:a16="http://schemas.microsoft.com/office/drawing/2014/main" id="{67385B69-08E0-48DB-B955-552EDBCA00F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3" name="テキスト ボックス 562">
          <a:extLst>
            <a:ext uri="{FF2B5EF4-FFF2-40B4-BE49-F238E27FC236}">
              <a16:creationId xmlns:a16="http://schemas.microsoft.com/office/drawing/2014/main" id="{FF6FC4BD-75FA-423E-842E-C0CAFB41F1C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a:extLst>
            <a:ext uri="{FF2B5EF4-FFF2-40B4-BE49-F238E27FC236}">
              <a16:creationId xmlns:a16="http://schemas.microsoft.com/office/drawing/2014/main" id="{20EEA95D-DC73-43C9-81DA-4044772D6E8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9B64299E-A8E3-42D1-87E5-A337A02B72A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児童館】&#10;一人当たり面積グラフ枠">
          <a:extLst>
            <a:ext uri="{FF2B5EF4-FFF2-40B4-BE49-F238E27FC236}">
              <a16:creationId xmlns:a16="http://schemas.microsoft.com/office/drawing/2014/main" id="{4988A0DC-5126-44FA-B2FB-19553B84BD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567" name="直線コネクタ 566">
          <a:extLst>
            <a:ext uri="{FF2B5EF4-FFF2-40B4-BE49-F238E27FC236}">
              <a16:creationId xmlns:a16="http://schemas.microsoft.com/office/drawing/2014/main" id="{5A2C36B7-6F75-42EE-B246-8106CA6784BB}"/>
            </a:ext>
          </a:extLst>
        </xdr:cNvPr>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68" name="【児童館】&#10;一人当たり面積最小値テキスト">
          <a:extLst>
            <a:ext uri="{FF2B5EF4-FFF2-40B4-BE49-F238E27FC236}">
              <a16:creationId xmlns:a16="http://schemas.microsoft.com/office/drawing/2014/main" id="{415F9168-3541-49DA-B699-95AA975921AB}"/>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69" name="直線コネクタ 568">
          <a:extLst>
            <a:ext uri="{FF2B5EF4-FFF2-40B4-BE49-F238E27FC236}">
              <a16:creationId xmlns:a16="http://schemas.microsoft.com/office/drawing/2014/main" id="{1CE18453-B822-425D-8F19-7B11CA89EDB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570" name="【児童館】&#10;一人当たり面積最大値テキスト">
          <a:extLst>
            <a:ext uri="{FF2B5EF4-FFF2-40B4-BE49-F238E27FC236}">
              <a16:creationId xmlns:a16="http://schemas.microsoft.com/office/drawing/2014/main" id="{7ED0A37E-875D-49B0-BF95-AEB8909DF515}"/>
            </a:ext>
          </a:extLst>
        </xdr:cNvPr>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571" name="直線コネクタ 570">
          <a:extLst>
            <a:ext uri="{FF2B5EF4-FFF2-40B4-BE49-F238E27FC236}">
              <a16:creationId xmlns:a16="http://schemas.microsoft.com/office/drawing/2014/main" id="{A7D8ACA0-4191-4BB6-AB09-F9A1D29EA16E}"/>
            </a:ext>
          </a:extLst>
        </xdr:cNvPr>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572" name="【児童館】&#10;一人当たり面積平均値テキスト">
          <a:extLst>
            <a:ext uri="{FF2B5EF4-FFF2-40B4-BE49-F238E27FC236}">
              <a16:creationId xmlns:a16="http://schemas.microsoft.com/office/drawing/2014/main" id="{86DEE466-6158-4994-BC11-6F8BAA7727CC}"/>
            </a:ext>
          </a:extLst>
        </xdr:cNvPr>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573" name="フローチャート: 判断 572">
          <a:extLst>
            <a:ext uri="{FF2B5EF4-FFF2-40B4-BE49-F238E27FC236}">
              <a16:creationId xmlns:a16="http://schemas.microsoft.com/office/drawing/2014/main" id="{1B486829-2EB8-4AA8-8ADA-A432E6828D25}"/>
            </a:ext>
          </a:extLst>
        </xdr:cNvPr>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574" name="フローチャート: 判断 573">
          <a:extLst>
            <a:ext uri="{FF2B5EF4-FFF2-40B4-BE49-F238E27FC236}">
              <a16:creationId xmlns:a16="http://schemas.microsoft.com/office/drawing/2014/main" id="{218DADD7-F1B9-478C-879B-E83DFF92777A}"/>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575" name="フローチャート: 判断 574">
          <a:extLst>
            <a:ext uri="{FF2B5EF4-FFF2-40B4-BE49-F238E27FC236}">
              <a16:creationId xmlns:a16="http://schemas.microsoft.com/office/drawing/2014/main" id="{DAC167E6-779F-44A5-AE18-D1B2C3216E19}"/>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576" name="フローチャート: 判断 575">
          <a:extLst>
            <a:ext uri="{FF2B5EF4-FFF2-40B4-BE49-F238E27FC236}">
              <a16:creationId xmlns:a16="http://schemas.microsoft.com/office/drawing/2014/main" id="{75CF8D2C-7042-4EA3-A696-B570C61A6D41}"/>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8A91813D-8B3A-4125-8027-F16E04EFF69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7273C9AC-87E0-4659-92D6-FBEE9F11DD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3F38C90A-F439-462A-8E16-67B52FF274A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A9BC4221-41CC-4036-BCBF-08038D11887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F41BF35-60AA-47CE-975D-AD4865BD6A0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82" name="楕円 581">
          <a:extLst>
            <a:ext uri="{FF2B5EF4-FFF2-40B4-BE49-F238E27FC236}">
              <a16:creationId xmlns:a16="http://schemas.microsoft.com/office/drawing/2014/main" id="{6914F9EE-115F-41ED-AD52-602917F8D576}"/>
            </a:ext>
          </a:extLst>
        </xdr:cNvPr>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23892</xdr:rowOff>
    </xdr:from>
    <xdr:ext cx="469744" cy="259045"/>
    <xdr:sp macro="" textlink="">
      <xdr:nvSpPr>
        <xdr:cNvPr id="583" name="【児童館】&#10;一人当たり面積該当値テキスト">
          <a:extLst>
            <a:ext uri="{FF2B5EF4-FFF2-40B4-BE49-F238E27FC236}">
              <a16:creationId xmlns:a16="http://schemas.microsoft.com/office/drawing/2014/main" id="{D14983B8-809B-4B79-927A-F2541F71F177}"/>
            </a:ext>
          </a:extLst>
        </xdr:cNvPr>
        <xdr:cNvSpPr txBox="1"/>
      </xdr:nvSpPr>
      <xdr:spPr>
        <a:xfrm>
          <a:off x="22199600" y="142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584" name="楕円 583">
          <a:extLst>
            <a:ext uri="{FF2B5EF4-FFF2-40B4-BE49-F238E27FC236}">
              <a16:creationId xmlns:a16="http://schemas.microsoft.com/office/drawing/2014/main" id="{410971D4-401D-449F-A4E7-5AE239E4FA6B}"/>
            </a:ext>
          </a:extLst>
        </xdr:cNvPr>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51815</xdr:rowOff>
    </xdr:to>
    <xdr:cxnSp macro="">
      <xdr:nvCxnSpPr>
        <xdr:cNvPr id="585" name="直線コネクタ 584">
          <a:extLst>
            <a:ext uri="{FF2B5EF4-FFF2-40B4-BE49-F238E27FC236}">
              <a16:creationId xmlns:a16="http://schemas.microsoft.com/office/drawing/2014/main" id="{CD4FF2F2-EEAE-43F5-8AB0-EFA272D1F4D3}"/>
            </a:ext>
          </a:extLst>
        </xdr:cNvPr>
        <xdr:cNvCxnSpPr/>
      </xdr:nvCxnSpPr>
      <xdr:spPr>
        <a:xfrm>
          <a:off x="21323300" y="14453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586" name="楕円 585">
          <a:extLst>
            <a:ext uri="{FF2B5EF4-FFF2-40B4-BE49-F238E27FC236}">
              <a16:creationId xmlns:a16="http://schemas.microsoft.com/office/drawing/2014/main" id="{3A35FED4-5DD8-448C-994A-A3DF75A8FA2E}"/>
            </a:ext>
          </a:extLst>
        </xdr:cNvPr>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56387</xdr:rowOff>
    </xdr:to>
    <xdr:cxnSp macro="">
      <xdr:nvCxnSpPr>
        <xdr:cNvPr id="587" name="直線コネクタ 586">
          <a:extLst>
            <a:ext uri="{FF2B5EF4-FFF2-40B4-BE49-F238E27FC236}">
              <a16:creationId xmlns:a16="http://schemas.microsoft.com/office/drawing/2014/main" id="{B2986493-538A-46B1-8A7B-E4034C3F7B5A}"/>
            </a:ext>
          </a:extLst>
        </xdr:cNvPr>
        <xdr:cNvCxnSpPr/>
      </xdr:nvCxnSpPr>
      <xdr:spPr>
        <a:xfrm flipV="1">
          <a:off x="20434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588" name="楕円 587">
          <a:extLst>
            <a:ext uri="{FF2B5EF4-FFF2-40B4-BE49-F238E27FC236}">
              <a16:creationId xmlns:a16="http://schemas.microsoft.com/office/drawing/2014/main" id="{3859E463-E4E6-4333-B8A5-24902944F18E}"/>
            </a:ext>
          </a:extLst>
        </xdr:cNvPr>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56387</xdr:rowOff>
    </xdr:to>
    <xdr:cxnSp macro="">
      <xdr:nvCxnSpPr>
        <xdr:cNvPr id="589" name="直線コネクタ 588">
          <a:extLst>
            <a:ext uri="{FF2B5EF4-FFF2-40B4-BE49-F238E27FC236}">
              <a16:creationId xmlns:a16="http://schemas.microsoft.com/office/drawing/2014/main" id="{F3BAD1D6-5003-40EB-A7E5-2F437276B941}"/>
            </a:ext>
          </a:extLst>
        </xdr:cNvPr>
        <xdr:cNvCxnSpPr/>
      </xdr:nvCxnSpPr>
      <xdr:spPr>
        <a:xfrm>
          <a:off x="19545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590" name="n_1aveValue【児童館】&#10;一人当たり面積">
          <a:extLst>
            <a:ext uri="{FF2B5EF4-FFF2-40B4-BE49-F238E27FC236}">
              <a16:creationId xmlns:a16="http://schemas.microsoft.com/office/drawing/2014/main" id="{DA89C24E-6D28-49F3-B09E-554FCD940BA9}"/>
            </a:ext>
          </a:extLst>
        </xdr:cNvPr>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591" name="n_2aveValue【児童館】&#10;一人当たり面積">
          <a:extLst>
            <a:ext uri="{FF2B5EF4-FFF2-40B4-BE49-F238E27FC236}">
              <a16:creationId xmlns:a16="http://schemas.microsoft.com/office/drawing/2014/main" id="{A39DB2E5-83FD-4FBE-AF86-27B561B8CBB1}"/>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592" name="n_3aveValue【児童館】&#10;一人当たり面積">
          <a:extLst>
            <a:ext uri="{FF2B5EF4-FFF2-40B4-BE49-F238E27FC236}">
              <a16:creationId xmlns:a16="http://schemas.microsoft.com/office/drawing/2014/main" id="{DC8605CF-4893-40A8-933A-DBFE4BE3322A}"/>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119142</xdr:rowOff>
    </xdr:from>
    <xdr:ext cx="469744" cy="259045"/>
    <xdr:sp macro="" textlink="">
      <xdr:nvSpPr>
        <xdr:cNvPr id="593" name="n_1mainValue【児童館】&#10;一人当たり面積">
          <a:extLst>
            <a:ext uri="{FF2B5EF4-FFF2-40B4-BE49-F238E27FC236}">
              <a16:creationId xmlns:a16="http://schemas.microsoft.com/office/drawing/2014/main" id="{1BB03922-76E9-40CD-B219-E6B61404F531}"/>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594" name="n_2mainValue【児童館】&#10;一人当たり面積">
          <a:extLst>
            <a:ext uri="{FF2B5EF4-FFF2-40B4-BE49-F238E27FC236}">
              <a16:creationId xmlns:a16="http://schemas.microsoft.com/office/drawing/2014/main" id="{76101B73-F097-428A-83FD-BD0E7409E35D}"/>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595" name="n_3mainValue【児童館】&#10;一人当たり面積">
          <a:extLst>
            <a:ext uri="{FF2B5EF4-FFF2-40B4-BE49-F238E27FC236}">
              <a16:creationId xmlns:a16="http://schemas.microsoft.com/office/drawing/2014/main" id="{C3DF1CD7-6621-4FB8-92AD-5443A5C44311}"/>
            </a:ext>
          </a:extLst>
        </xdr:cNvPr>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a:extLst>
            <a:ext uri="{FF2B5EF4-FFF2-40B4-BE49-F238E27FC236}">
              <a16:creationId xmlns:a16="http://schemas.microsoft.com/office/drawing/2014/main" id="{8E63B57B-2C1D-448C-B0E3-A0E2225CEF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a:extLst>
            <a:ext uri="{FF2B5EF4-FFF2-40B4-BE49-F238E27FC236}">
              <a16:creationId xmlns:a16="http://schemas.microsoft.com/office/drawing/2014/main" id="{06D5EFAB-ED84-4B89-9E00-C20A28E5F5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a:extLst>
            <a:ext uri="{FF2B5EF4-FFF2-40B4-BE49-F238E27FC236}">
              <a16:creationId xmlns:a16="http://schemas.microsoft.com/office/drawing/2014/main" id="{B5987AE7-DEFE-4C0E-A7BF-748AF3D9B4C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a:extLst>
            <a:ext uri="{FF2B5EF4-FFF2-40B4-BE49-F238E27FC236}">
              <a16:creationId xmlns:a16="http://schemas.microsoft.com/office/drawing/2014/main" id="{79A91A1C-D1DD-45C1-9CB5-7556D27D07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a:extLst>
            <a:ext uri="{FF2B5EF4-FFF2-40B4-BE49-F238E27FC236}">
              <a16:creationId xmlns:a16="http://schemas.microsoft.com/office/drawing/2014/main" id="{88BC0BEE-D249-4742-837D-7B035E27439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a:extLst>
            <a:ext uri="{FF2B5EF4-FFF2-40B4-BE49-F238E27FC236}">
              <a16:creationId xmlns:a16="http://schemas.microsoft.com/office/drawing/2014/main" id="{82955E8C-EC02-4A5B-A74A-E692BB4B7E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a:extLst>
            <a:ext uri="{FF2B5EF4-FFF2-40B4-BE49-F238E27FC236}">
              <a16:creationId xmlns:a16="http://schemas.microsoft.com/office/drawing/2014/main" id="{44BC477C-3E81-42CA-8301-83A7DDBC956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a:extLst>
            <a:ext uri="{FF2B5EF4-FFF2-40B4-BE49-F238E27FC236}">
              <a16:creationId xmlns:a16="http://schemas.microsoft.com/office/drawing/2014/main" id="{43BB3894-A00B-4740-97E8-BECEC2817E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a:extLst>
            <a:ext uri="{FF2B5EF4-FFF2-40B4-BE49-F238E27FC236}">
              <a16:creationId xmlns:a16="http://schemas.microsoft.com/office/drawing/2014/main" id="{BADF8E41-673B-491F-A132-ADF5485625F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a:extLst>
            <a:ext uri="{FF2B5EF4-FFF2-40B4-BE49-F238E27FC236}">
              <a16:creationId xmlns:a16="http://schemas.microsoft.com/office/drawing/2014/main" id="{32807EC5-8337-4BD7-BD84-05CB8217BA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6" name="テキスト ボックス 605">
          <a:extLst>
            <a:ext uri="{FF2B5EF4-FFF2-40B4-BE49-F238E27FC236}">
              <a16:creationId xmlns:a16="http://schemas.microsoft.com/office/drawing/2014/main" id="{53E7315B-275F-4AE3-BFC3-8FB677390397}"/>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7" name="直線コネクタ 606">
          <a:extLst>
            <a:ext uri="{FF2B5EF4-FFF2-40B4-BE49-F238E27FC236}">
              <a16:creationId xmlns:a16="http://schemas.microsoft.com/office/drawing/2014/main" id="{8A6B01E2-6EAD-4B22-B252-6CA557F0FBE1}"/>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8" name="テキスト ボックス 607">
          <a:extLst>
            <a:ext uri="{FF2B5EF4-FFF2-40B4-BE49-F238E27FC236}">
              <a16:creationId xmlns:a16="http://schemas.microsoft.com/office/drawing/2014/main" id="{4C81E229-FD73-4CD5-BD2E-5011E2E289DF}"/>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9" name="直線コネクタ 608">
          <a:extLst>
            <a:ext uri="{FF2B5EF4-FFF2-40B4-BE49-F238E27FC236}">
              <a16:creationId xmlns:a16="http://schemas.microsoft.com/office/drawing/2014/main" id="{DC3B32D7-A854-474F-A50C-1A691B197ED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0" name="テキスト ボックス 609">
          <a:extLst>
            <a:ext uri="{FF2B5EF4-FFF2-40B4-BE49-F238E27FC236}">
              <a16:creationId xmlns:a16="http://schemas.microsoft.com/office/drawing/2014/main" id="{6843D140-A093-4187-B6B2-6FC069512B6C}"/>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1" name="直線コネクタ 610">
          <a:extLst>
            <a:ext uri="{FF2B5EF4-FFF2-40B4-BE49-F238E27FC236}">
              <a16:creationId xmlns:a16="http://schemas.microsoft.com/office/drawing/2014/main" id="{33650DB3-A256-4CC3-AFA8-C0FBBC287BA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2" name="テキスト ボックス 611">
          <a:extLst>
            <a:ext uri="{FF2B5EF4-FFF2-40B4-BE49-F238E27FC236}">
              <a16:creationId xmlns:a16="http://schemas.microsoft.com/office/drawing/2014/main" id="{31203974-C027-4E09-BD11-6B1CFCBED2C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3" name="直線コネクタ 612">
          <a:extLst>
            <a:ext uri="{FF2B5EF4-FFF2-40B4-BE49-F238E27FC236}">
              <a16:creationId xmlns:a16="http://schemas.microsoft.com/office/drawing/2014/main" id="{A6C9774C-259A-4838-A520-BA8491A24FE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4" name="テキスト ボックス 613">
          <a:extLst>
            <a:ext uri="{FF2B5EF4-FFF2-40B4-BE49-F238E27FC236}">
              <a16:creationId xmlns:a16="http://schemas.microsoft.com/office/drawing/2014/main" id="{C85C16AB-89DA-46D8-BA35-A0BA6FA428BB}"/>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5" name="直線コネクタ 614">
          <a:extLst>
            <a:ext uri="{FF2B5EF4-FFF2-40B4-BE49-F238E27FC236}">
              <a16:creationId xmlns:a16="http://schemas.microsoft.com/office/drawing/2014/main" id="{B649CA0D-5B72-4150-8658-9B2EA730DF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6" name="テキスト ボックス 615">
          <a:extLst>
            <a:ext uri="{FF2B5EF4-FFF2-40B4-BE49-F238E27FC236}">
              <a16:creationId xmlns:a16="http://schemas.microsoft.com/office/drawing/2014/main" id="{417BBEE5-F464-4BF4-BB0A-C3A7C8C93A5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7" name="【公民館】&#10;有形固定資産減価償却率グラフ枠">
          <a:extLst>
            <a:ext uri="{FF2B5EF4-FFF2-40B4-BE49-F238E27FC236}">
              <a16:creationId xmlns:a16="http://schemas.microsoft.com/office/drawing/2014/main" id="{A70A3311-2673-4208-AF8F-471EFB7CB2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18" name="直線コネクタ 617">
          <a:extLst>
            <a:ext uri="{FF2B5EF4-FFF2-40B4-BE49-F238E27FC236}">
              <a16:creationId xmlns:a16="http://schemas.microsoft.com/office/drawing/2014/main" id="{47CCD938-7788-4181-84FC-9828DCAD4A17}"/>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19" name="【公民館】&#10;有形固定資産減価償却率最小値テキスト">
          <a:extLst>
            <a:ext uri="{FF2B5EF4-FFF2-40B4-BE49-F238E27FC236}">
              <a16:creationId xmlns:a16="http://schemas.microsoft.com/office/drawing/2014/main" id="{8693F141-2B44-4EE1-90CA-45CE6E3CBC67}"/>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20" name="直線コネクタ 619">
          <a:extLst>
            <a:ext uri="{FF2B5EF4-FFF2-40B4-BE49-F238E27FC236}">
              <a16:creationId xmlns:a16="http://schemas.microsoft.com/office/drawing/2014/main" id="{1E5159F5-2961-43B7-B320-E3C30CBB46DC}"/>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21" name="【公民館】&#10;有形固定資産減価償却率最大値テキスト">
          <a:extLst>
            <a:ext uri="{FF2B5EF4-FFF2-40B4-BE49-F238E27FC236}">
              <a16:creationId xmlns:a16="http://schemas.microsoft.com/office/drawing/2014/main" id="{2BC9BFE8-B707-433B-85C4-65CCC68150DC}"/>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22" name="直線コネクタ 621">
          <a:extLst>
            <a:ext uri="{FF2B5EF4-FFF2-40B4-BE49-F238E27FC236}">
              <a16:creationId xmlns:a16="http://schemas.microsoft.com/office/drawing/2014/main" id="{2DD606D0-5F2F-4282-9A3C-3AE5C8204336}"/>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623" name="【公民館】&#10;有形固定資産減価償却率平均値テキスト">
          <a:extLst>
            <a:ext uri="{FF2B5EF4-FFF2-40B4-BE49-F238E27FC236}">
              <a16:creationId xmlns:a16="http://schemas.microsoft.com/office/drawing/2014/main" id="{7C5FA4D3-7AA1-401A-86F0-46E63207BE57}"/>
            </a:ext>
          </a:extLst>
        </xdr:cNvPr>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24" name="フローチャート: 判断 623">
          <a:extLst>
            <a:ext uri="{FF2B5EF4-FFF2-40B4-BE49-F238E27FC236}">
              <a16:creationId xmlns:a16="http://schemas.microsoft.com/office/drawing/2014/main" id="{2C848A8D-7064-4921-8376-DAEC65BF797E}"/>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625" name="フローチャート: 判断 624">
          <a:extLst>
            <a:ext uri="{FF2B5EF4-FFF2-40B4-BE49-F238E27FC236}">
              <a16:creationId xmlns:a16="http://schemas.microsoft.com/office/drawing/2014/main" id="{8081CE8E-8471-4C8C-B9EC-3D1DEA2D5CB4}"/>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26" name="フローチャート: 判断 625">
          <a:extLst>
            <a:ext uri="{FF2B5EF4-FFF2-40B4-BE49-F238E27FC236}">
              <a16:creationId xmlns:a16="http://schemas.microsoft.com/office/drawing/2014/main" id="{015C1F0F-E1DB-487C-BED0-0C02F95416D0}"/>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627" name="フローチャート: 判断 626">
          <a:extLst>
            <a:ext uri="{FF2B5EF4-FFF2-40B4-BE49-F238E27FC236}">
              <a16:creationId xmlns:a16="http://schemas.microsoft.com/office/drawing/2014/main" id="{5E803C14-26DC-4BFD-ADD7-6C05CAEB571C}"/>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1F46FB92-132F-4A59-A585-7C7C0A0AC21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6FF4E0DF-7544-4A49-8500-D12848B3A20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F1E63FC-5CAA-4D5B-B5DF-D63F769F78E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BEEE16FF-A8E2-45CD-9198-47189083FA3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7A2AD5E0-C845-4C25-B25C-EA188F133CC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73406</xdr:rowOff>
    </xdr:from>
    <xdr:to>
      <xdr:col>85</xdr:col>
      <xdr:colOff>177800</xdr:colOff>
      <xdr:row>101</xdr:row>
      <xdr:rowOff>3556</xdr:rowOff>
    </xdr:to>
    <xdr:sp macro="" textlink="">
      <xdr:nvSpPr>
        <xdr:cNvPr id="633" name="楕円 632">
          <a:extLst>
            <a:ext uri="{FF2B5EF4-FFF2-40B4-BE49-F238E27FC236}">
              <a16:creationId xmlns:a16="http://schemas.microsoft.com/office/drawing/2014/main" id="{165DCA00-7C2F-4F7D-A0EA-2834D206B8CE}"/>
            </a:ext>
          </a:extLst>
        </xdr:cNvPr>
        <xdr:cNvSpPr/>
      </xdr:nvSpPr>
      <xdr:spPr>
        <a:xfrm>
          <a:off x="16268700" y="172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159783</xdr:rowOff>
    </xdr:from>
    <xdr:ext cx="405111" cy="259045"/>
    <xdr:sp macro="" textlink="">
      <xdr:nvSpPr>
        <xdr:cNvPr id="634" name="【公民館】&#10;有形固定資産減価償却率該当値テキスト">
          <a:extLst>
            <a:ext uri="{FF2B5EF4-FFF2-40B4-BE49-F238E27FC236}">
              <a16:creationId xmlns:a16="http://schemas.microsoft.com/office/drawing/2014/main" id="{4D22CBCB-1731-42A0-829A-3AFA53F058F3}"/>
            </a:ext>
          </a:extLst>
        </xdr:cNvPr>
        <xdr:cNvSpPr txBox="1"/>
      </xdr:nvSpPr>
      <xdr:spPr>
        <a:xfrm>
          <a:off x="16357600" y="17133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119126</xdr:rowOff>
    </xdr:from>
    <xdr:to>
      <xdr:col>81</xdr:col>
      <xdr:colOff>101600</xdr:colOff>
      <xdr:row>101</xdr:row>
      <xdr:rowOff>49276</xdr:rowOff>
    </xdr:to>
    <xdr:sp macro="" textlink="">
      <xdr:nvSpPr>
        <xdr:cNvPr id="635" name="楕円 634">
          <a:extLst>
            <a:ext uri="{FF2B5EF4-FFF2-40B4-BE49-F238E27FC236}">
              <a16:creationId xmlns:a16="http://schemas.microsoft.com/office/drawing/2014/main" id="{77DEFE08-C349-471E-B976-0E07F06ACA6E}"/>
            </a:ext>
          </a:extLst>
        </xdr:cNvPr>
        <xdr:cNvSpPr/>
      </xdr:nvSpPr>
      <xdr:spPr>
        <a:xfrm>
          <a:off x="15430500" y="172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124206</xdr:rowOff>
    </xdr:from>
    <xdr:to>
      <xdr:col>85</xdr:col>
      <xdr:colOff>127000</xdr:colOff>
      <xdr:row>100</xdr:row>
      <xdr:rowOff>169926</xdr:rowOff>
    </xdr:to>
    <xdr:cxnSp macro="">
      <xdr:nvCxnSpPr>
        <xdr:cNvPr id="636" name="直線コネクタ 635">
          <a:extLst>
            <a:ext uri="{FF2B5EF4-FFF2-40B4-BE49-F238E27FC236}">
              <a16:creationId xmlns:a16="http://schemas.microsoft.com/office/drawing/2014/main" id="{2AFD3584-DF2E-4917-A234-F489B6460493}"/>
            </a:ext>
          </a:extLst>
        </xdr:cNvPr>
        <xdr:cNvCxnSpPr/>
      </xdr:nvCxnSpPr>
      <xdr:spPr>
        <a:xfrm flipV="1">
          <a:off x="15481300" y="172692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160274</xdr:rowOff>
    </xdr:from>
    <xdr:to>
      <xdr:col>76</xdr:col>
      <xdr:colOff>165100</xdr:colOff>
      <xdr:row>101</xdr:row>
      <xdr:rowOff>90424</xdr:rowOff>
    </xdr:to>
    <xdr:sp macro="" textlink="">
      <xdr:nvSpPr>
        <xdr:cNvPr id="637" name="楕円 636">
          <a:extLst>
            <a:ext uri="{FF2B5EF4-FFF2-40B4-BE49-F238E27FC236}">
              <a16:creationId xmlns:a16="http://schemas.microsoft.com/office/drawing/2014/main" id="{6D4D4B18-8584-47CF-BC71-664571587501}"/>
            </a:ext>
          </a:extLst>
        </xdr:cNvPr>
        <xdr:cNvSpPr/>
      </xdr:nvSpPr>
      <xdr:spPr>
        <a:xfrm>
          <a:off x="145415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169926</xdr:rowOff>
    </xdr:from>
    <xdr:to>
      <xdr:col>81</xdr:col>
      <xdr:colOff>50800</xdr:colOff>
      <xdr:row>101</xdr:row>
      <xdr:rowOff>39624</xdr:rowOff>
    </xdr:to>
    <xdr:cxnSp macro="">
      <xdr:nvCxnSpPr>
        <xdr:cNvPr id="638" name="直線コネクタ 637">
          <a:extLst>
            <a:ext uri="{FF2B5EF4-FFF2-40B4-BE49-F238E27FC236}">
              <a16:creationId xmlns:a16="http://schemas.microsoft.com/office/drawing/2014/main" id="{F1F107B8-7FC8-48A1-ABBB-F6A2118850BA}"/>
            </a:ext>
          </a:extLst>
        </xdr:cNvPr>
        <xdr:cNvCxnSpPr/>
      </xdr:nvCxnSpPr>
      <xdr:spPr>
        <a:xfrm flipV="1">
          <a:off x="14592300" y="173149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39115</xdr:rowOff>
    </xdr:from>
    <xdr:to>
      <xdr:col>72</xdr:col>
      <xdr:colOff>38100</xdr:colOff>
      <xdr:row>101</xdr:row>
      <xdr:rowOff>140715</xdr:rowOff>
    </xdr:to>
    <xdr:sp macro="" textlink="">
      <xdr:nvSpPr>
        <xdr:cNvPr id="639" name="楕円 638">
          <a:extLst>
            <a:ext uri="{FF2B5EF4-FFF2-40B4-BE49-F238E27FC236}">
              <a16:creationId xmlns:a16="http://schemas.microsoft.com/office/drawing/2014/main" id="{E497C149-CA18-40CD-8FC0-4B7DB2B3562D}"/>
            </a:ext>
          </a:extLst>
        </xdr:cNvPr>
        <xdr:cNvSpPr/>
      </xdr:nvSpPr>
      <xdr:spPr>
        <a:xfrm>
          <a:off x="13652500" y="173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39624</xdr:rowOff>
    </xdr:from>
    <xdr:to>
      <xdr:col>76</xdr:col>
      <xdr:colOff>114300</xdr:colOff>
      <xdr:row>101</xdr:row>
      <xdr:rowOff>89915</xdr:rowOff>
    </xdr:to>
    <xdr:cxnSp macro="">
      <xdr:nvCxnSpPr>
        <xdr:cNvPr id="640" name="直線コネクタ 639">
          <a:extLst>
            <a:ext uri="{FF2B5EF4-FFF2-40B4-BE49-F238E27FC236}">
              <a16:creationId xmlns:a16="http://schemas.microsoft.com/office/drawing/2014/main" id="{12F36597-1D9E-42E1-B6DF-1909CE2B9E16}"/>
            </a:ext>
          </a:extLst>
        </xdr:cNvPr>
        <xdr:cNvCxnSpPr/>
      </xdr:nvCxnSpPr>
      <xdr:spPr>
        <a:xfrm flipV="1">
          <a:off x="13703300" y="173560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641" name="n_1aveValue【公民館】&#10;有形固定資産減価償却率">
          <a:extLst>
            <a:ext uri="{FF2B5EF4-FFF2-40B4-BE49-F238E27FC236}">
              <a16:creationId xmlns:a16="http://schemas.microsoft.com/office/drawing/2014/main" id="{FDA1E734-ADF3-460F-B841-C0BC28BED912}"/>
            </a:ext>
          </a:extLst>
        </xdr:cNvPr>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642" name="n_2aveValue【公民館】&#10;有形固定資産減価償却率">
          <a:extLst>
            <a:ext uri="{FF2B5EF4-FFF2-40B4-BE49-F238E27FC236}">
              <a16:creationId xmlns:a16="http://schemas.microsoft.com/office/drawing/2014/main" id="{AFB8E857-F6B7-4209-B08E-40AD7BFAA8E4}"/>
            </a:ext>
          </a:extLst>
        </xdr:cNvPr>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643" name="n_3aveValue【公民館】&#10;有形固定資産減価償却率">
          <a:extLst>
            <a:ext uri="{FF2B5EF4-FFF2-40B4-BE49-F238E27FC236}">
              <a16:creationId xmlns:a16="http://schemas.microsoft.com/office/drawing/2014/main" id="{0C702EC2-CDF4-432F-A3E1-BEC45A93092F}"/>
            </a:ext>
          </a:extLst>
        </xdr:cNvPr>
        <xdr:cNvSpPr txBox="1"/>
      </xdr:nvSpPr>
      <xdr:spPr>
        <a:xfrm>
          <a:off x="13500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65803</xdr:rowOff>
    </xdr:from>
    <xdr:ext cx="405111" cy="259045"/>
    <xdr:sp macro="" textlink="">
      <xdr:nvSpPr>
        <xdr:cNvPr id="644" name="n_1mainValue【公民館】&#10;有形固定資産減価償却率">
          <a:extLst>
            <a:ext uri="{FF2B5EF4-FFF2-40B4-BE49-F238E27FC236}">
              <a16:creationId xmlns:a16="http://schemas.microsoft.com/office/drawing/2014/main" id="{E997540A-E26A-493C-95B0-DF9C09DA2668}"/>
            </a:ext>
          </a:extLst>
        </xdr:cNvPr>
        <xdr:cNvSpPr txBox="1"/>
      </xdr:nvSpPr>
      <xdr:spPr>
        <a:xfrm>
          <a:off x="15266044" y="1703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106951</xdr:rowOff>
    </xdr:from>
    <xdr:ext cx="405111" cy="259045"/>
    <xdr:sp macro="" textlink="">
      <xdr:nvSpPr>
        <xdr:cNvPr id="645" name="n_2mainValue【公民館】&#10;有形固定資産減価償却率">
          <a:extLst>
            <a:ext uri="{FF2B5EF4-FFF2-40B4-BE49-F238E27FC236}">
              <a16:creationId xmlns:a16="http://schemas.microsoft.com/office/drawing/2014/main" id="{058FCD1C-7371-4142-A1D4-86C3AD251550}"/>
            </a:ext>
          </a:extLst>
        </xdr:cNvPr>
        <xdr:cNvSpPr txBox="1"/>
      </xdr:nvSpPr>
      <xdr:spPr>
        <a:xfrm>
          <a:off x="14389744" y="1708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157242</xdr:rowOff>
    </xdr:from>
    <xdr:ext cx="405111" cy="259045"/>
    <xdr:sp macro="" textlink="">
      <xdr:nvSpPr>
        <xdr:cNvPr id="646" name="n_3mainValue【公民館】&#10;有形固定資産減価償却率">
          <a:extLst>
            <a:ext uri="{FF2B5EF4-FFF2-40B4-BE49-F238E27FC236}">
              <a16:creationId xmlns:a16="http://schemas.microsoft.com/office/drawing/2014/main" id="{8B28DF23-F2F3-4C14-AD1B-307D0FCA5DD7}"/>
            </a:ext>
          </a:extLst>
        </xdr:cNvPr>
        <xdr:cNvSpPr txBox="1"/>
      </xdr:nvSpPr>
      <xdr:spPr>
        <a:xfrm>
          <a:off x="13500744" y="171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56A665BE-A9D9-4E1C-A97A-7CCF044BE5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1759A3F0-071D-4EF4-9542-33662143C0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B1EC19EB-09A2-4935-AA41-03AB647106C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1484F957-9536-4ACF-82B8-17EAC7F96F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A3E3C24D-C164-4D01-81E9-4BE43D3BC5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3F77053F-7710-4B26-8E85-997C6253B98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1BDB465B-A496-4659-9611-DBB6C74BB1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D9CB8E59-7E75-4E0D-8193-03CA0369BC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5" name="テキスト ボックス 654">
          <a:extLst>
            <a:ext uri="{FF2B5EF4-FFF2-40B4-BE49-F238E27FC236}">
              <a16:creationId xmlns:a16="http://schemas.microsoft.com/office/drawing/2014/main" id="{4033E61C-E819-49D4-A6BC-7E431CF85F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6" name="直線コネクタ 655">
          <a:extLst>
            <a:ext uri="{FF2B5EF4-FFF2-40B4-BE49-F238E27FC236}">
              <a16:creationId xmlns:a16="http://schemas.microsoft.com/office/drawing/2014/main" id="{A6C06072-3C7B-4587-BE25-102C47D0F3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7" name="直線コネクタ 656">
          <a:extLst>
            <a:ext uri="{FF2B5EF4-FFF2-40B4-BE49-F238E27FC236}">
              <a16:creationId xmlns:a16="http://schemas.microsoft.com/office/drawing/2014/main" id="{871E44B8-0557-4B6D-BD60-7AF8007998D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BE403D26-B20C-4D9E-8F7D-06B669E5F1F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9" name="直線コネクタ 658">
          <a:extLst>
            <a:ext uri="{FF2B5EF4-FFF2-40B4-BE49-F238E27FC236}">
              <a16:creationId xmlns:a16="http://schemas.microsoft.com/office/drawing/2014/main" id="{4E96164C-5CA2-41C6-A393-58064F86A1D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0" name="テキスト ボックス 659">
          <a:extLst>
            <a:ext uri="{FF2B5EF4-FFF2-40B4-BE49-F238E27FC236}">
              <a16:creationId xmlns:a16="http://schemas.microsoft.com/office/drawing/2014/main" id="{02D17A19-D817-48F5-BE62-7C5654C8210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1" name="直線コネクタ 660">
          <a:extLst>
            <a:ext uri="{FF2B5EF4-FFF2-40B4-BE49-F238E27FC236}">
              <a16:creationId xmlns:a16="http://schemas.microsoft.com/office/drawing/2014/main" id="{03478389-A81D-4CAC-A4F1-0BA05FA21D6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2" name="テキスト ボックス 661">
          <a:extLst>
            <a:ext uri="{FF2B5EF4-FFF2-40B4-BE49-F238E27FC236}">
              <a16:creationId xmlns:a16="http://schemas.microsoft.com/office/drawing/2014/main" id="{57508779-3E83-4144-B9EA-6823F3D23DE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3" name="直線コネクタ 662">
          <a:extLst>
            <a:ext uri="{FF2B5EF4-FFF2-40B4-BE49-F238E27FC236}">
              <a16:creationId xmlns:a16="http://schemas.microsoft.com/office/drawing/2014/main" id="{08F90CDA-8B56-4851-ACE7-87F55F126C3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4" name="テキスト ボックス 663">
          <a:extLst>
            <a:ext uri="{FF2B5EF4-FFF2-40B4-BE49-F238E27FC236}">
              <a16:creationId xmlns:a16="http://schemas.microsoft.com/office/drawing/2014/main" id="{80D73789-EB7A-4B9B-B3D4-7F4555BA517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5" name="直線コネクタ 664">
          <a:extLst>
            <a:ext uri="{FF2B5EF4-FFF2-40B4-BE49-F238E27FC236}">
              <a16:creationId xmlns:a16="http://schemas.microsoft.com/office/drawing/2014/main" id="{A41CD263-6D6F-4D77-9CE2-4EDD652DC18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6" name="テキスト ボックス 665">
          <a:extLst>
            <a:ext uri="{FF2B5EF4-FFF2-40B4-BE49-F238E27FC236}">
              <a16:creationId xmlns:a16="http://schemas.microsoft.com/office/drawing/2014/main" id="{3E734CB0-51A6-4323-A8BE-ACAE2EEE323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7" name="直線コネクタ 666">
          <a:extLst>
            <a:ext uri="{FF2B5EF4-FFF2-40B4-BE49-F238E27FC236}">
              <a16:creationId xmlns:a16="http://schemas.microsoft.com/office/drawing/2014/main" id="{2B71E889-B421-4A7B-8C6C-5CFBDAC4986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8" name="テキスト ボックス 667">
          <a:extLst>
            <a:ext uri="{FF2B5EF4-FFF2-40B4-BE49-F238E27FC236}">
              <a16:creationId xmlns:a16="http://schemas.microsoft.com/office/drawing/2014/main" id="{7A93F4C5-5C67-4E72-B703-62A4F58705F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ACFFDE78-B659-4805-A432-0F7A8F0F46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DD896777-1259-4EA5-8468-FDEB790A2CF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550BECEC-ED08-4E6F-9362-789B09500F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672" name="直線コネクタ 671">
          <a:extLst>
            <a:ext uri="{FF2B5EF4-FFF2-40B4-BE49-F238E27FC236}">
              <a16:creationId xmlns:a16="http://schemas.microsoft.com/office/drawing/2014/main" id="{53CA81D3-3D3B-4F6E-920C-323BC15C107C}"/>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73" name="【公民館】&#10;一人当たり面積最小値テキスト">
          <a:extLst>
            <a:ext uri="{FF2B5EF4-FFF2-40B4-BE49-F238E27FC236}">
              <a16:creationId xmlns:a16="http://schemas.microsoft.com/office/drawing/2014/main" id="{54FF94B9-9710-4711-B340-A7F329D5ECA0}"/>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74" name="直線コネクタ 673">
          <a:extLst>
            <a:ext uri="{FF2B5EF4-FFF2-40B4-BE49-F238E27FC236}">
              <a16:creationId xmlns:a16="http://schemas.microsoft.com/office/drawing/2014/main" id="{E4E1C884-B03E-4B8C-B404-0759F5AE3D8C}"/>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675" name="【公民館】&#10;一人当たり面積最大値テキスト">
          <a:extLst>
            <a:ext uri="{FF2B5EF4-FFF2-40B4-BE49-F238E27FC236}">
              <a16:creationId xmlns:a16="http://schemas.microsoft.com/office/drawing/2014/main" id="{D195630C-0EDA-40E4-A779-587FACC89F22}"/>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676" name="直線コネクタ 675">
          <a:extLst>
            <a:ext uri="{FF2B5EF4-FFF2-40B4-BE49-F238E27FC236}">
              <a16:creationId xmlns:a16="http://schemas.microsoft.com/office/drawing/2014/main" id="{A41573C6-AFBA-451B-80D0-BC12F911E72C}"/>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677" name="【公民館】&#10;一人当たり面積平均値テキスト">
          <a:extLst>
            <a:ext uri="{FF2B5EF4-FFF2-40B4-BE49-F238E27FC236}">
              <a16:creationId xmlns:a16="http://schemas.microsoft.com/office/drawing/2014/main" id="{E0CB4DE2-5C5D-45C7-A1E6-D14ED23B4788}"/>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678" name="フローチャート: 判断 677">
          <a:extLst>
            <a:ext uri="{FF2B5EF4-FFF2-40B4-BE49-F238E27FC236}">
              <a16:creationId xmlns:a16="http://schemas.microsoft.com/office/drawing/2014/main" id="{B528FAB0-EF86-4021-8991-CD3A822C165C}"/>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79" name="フローチャート: 判断 678">
          <a:extLst>
            <a:ext uri="{FF2B5EF4-FFF2-40B4-BE49-F238E27FC236}">
              <a16:creationId xmlns:a16="http://schemas.microsoft.com/office/drawing/2014/main" id="{5AF0B240-673C-4FEA-A973-8DCF82FB406A}"/>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80" name="フローチャート: 判断 679">
          <a:extLst>
            <a:ext uri="{FF2B5EF4-FFF2-40B4-BE49-F238E27FC236}">
              <a16:creationId xmlns:a16="http://schemas.microsoft.com/office/drawing/2014/main" id="{FA7D0336-0AD4-4D3F-A5DF-A5DE51CF94BD}"/>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681" name="フローチャート: 判断 680">
          <a:extLst>
            <a:ext uri="{FF2B5EF4-FFF2-40B4-BE49-F238E27FC236}">
              <a16:creationId xmlns:a16="http://schemas.microsoft.com/office/drawing/2014/main" id="{C70951A3-0E7D-4A52-B43C-6A9E9BD0FFE8}"/>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FE75D6D-3C26-4C8D-8675-6D4FBD4422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8E36267D-C5C6-4AA1-8313-1792A189AC1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B343FD9-CD13-4359-BFB2-D673640494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7B80DA91-85C0-4C0B-B9B9-C77BCC6E59F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5E97CD6B-2725-49C2-ABCB-C0E2193818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687" name="楕円 686">
          <a:extLst>
            <a:ext uri="{FF2B5EF4-FFF2-40B4-BE49-F238E27FC236}">
              <a16:creationId xmlns:a16="http://schemas.microsoft.com/office/drawing/2014/main" id="{43DEB1A3-3DE5-4BAA-B35C-D0D9F637174F}"/>
            </a:ext>
          </a:extLst>
        </xdr:cNvPr>
        <xdr:cNvSpPr/>
      </xdr:nvSpPr>
      <xdr:spPr>
        <a:xfrm>
          <a:off x="22110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108511</xdr:rowOff>
    </xdr:from>
    <xdr:ext cx="469744" cy="259045"/>
    <xdr:sp macro="" textlink="">
      <xdr:nvSpPr>
        <xdr:cNvPr id="688" name="【公民館】&#10;一人当たり面積該当値テキスト">
          <a:extLst>
            <a:ext uri="{FF2B5EF4-FFF2-40B4-BE49-F238E27FC236}">
              <a16:creationId xmlns:a16="http://schemas.microsoft.com/office/drawing/2014/main" id="{32577B3B-6BCF-45B4-9628-D4DD52B07757}"/>
            </a:ext>
          </a:extLst>
        </xdr:cNvPr>
        <xdr:cNvSpPr txBox="1"/>
      </xdr:nvSpPr>
      <xdr:spPr>
        <a:xfrm>
          <a:off x="22199600" y="184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23768</xdr:rowOff>
    </xdr:from>
    <xdr:to>
      <xdr:col>112</xdr:col>
      <xdr:colOff>38100</xdr:colOff>
      <xdr:row>108</xdr:row>
      <xdr:rowOff>125368</xdr:rowOff>
    </xdr:to>
    <xdr:sp macro="" textlink="">
      <xdr:nvSpPr>
        <xdr:cNvPr id="689" name="楕円 688">
          <a:extLst>
            <a:ext uri="{FF2B5EF4-FFF2-40B4-BE49-F238E27FC236}">
              <a16:creationId xmlns:a16="http://schemas.microsoft.com/office/drawing/2014/main" id="{6F01CC99-9E7D-4C5D-9000-0902FA5BE275}"/>
            </a:ext>
          </a:extLst>
        </xdr:cNvPr>
        <xdr:cNvSpPr/>
      </xdr:nvSpPr>
      <xdr:spPr>
        <a:xfrm>
          <a:off x="21272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74568</xdr:rowOff>
    </xdr:to>
    <xdr:cxnSp macro="">
      <xdr:nvCxnSpPr>
        <xdr:cNvPr id="690" name="直線コネクタ 689">
          <a:extLst>
            <a:ext uri="{FF2B5EF4-FFF2-40B4-BE49-F238E27FC236}">
              <a16:creationId xmlns:a16="http://schemas.microsoft.com/office/drawing/2014/main" id="{373CC2A7-517B-4782-B6DF-5DC4B91602FF}"/>
            </a:ext>
          </a:extLst>
        </xdr:cNvPr>
        <xdr:cNvCxnSpPr/>
      </xdr:nvCxnSpPr>
      <xdr:spPr>
        <a:xfrm flipV="1">
          <a:off x="21323300" y="185895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22134</xdr:rowOff>
    </xdr:from>
    <xdr:to>
      <xdr:col>107</xdr:col>
      <xdr:colOff>101600</xdr:colOff>
      <xdr:row>108</xdr:row>
      <xdr:rowOff>123734</xdr:rowOff>
    </xdr:to>
    <xdr:sp macro="" textlink="">
      <xdr:nvSpPr>
        <xdr:cNvPr id="691" name="楕円 690">
          <a:extLst>
            <a:ext uri="{FF2B5EF4-FFF2-40B4-BE49-F238E27FC236}">
              <a16:creationId xmlns:a16="http://schemas.microsoft.com/office/drawing/2014/main" id="{4AE52806-FAAB-48D1-A137-44531133D84D}"/>
            </a:ext>
          </a:extLst>
        </xdr:cNvPr>
        <xdr:cNvSpPr/>
      </xdr:nvSpPr>
      <xdr:spPr>
        <a:xfrm>
          <a:off x="20383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74568</xdr:rowOff>
    </xdr:to>
    <xdr:cxnSp macro="">
      <xdr:nvCxnSpPr>
        <xdr:cNvPr id="692" name="直線コネクタ 691">
          <a:extLst>
            <a:ext uri="{FF2B5EF4-FFF2-40B4-BE49-F238E27FC236}">
              <a16:creationId xmlns:a16="http://schemas.microsoft.com/office/drawing/2014/main" id="{2EE4A29F-EF3A-41A9-9F29-81D9C4EA85B6}"/>
            </a:ext>
          </a:extLst>
        </xdr:cNvPr>
        <xdr:cNvCxnSpPr/>
      </xdr:nvCxnSpPr>
      <xdr:spPr>
        <a:xfrm>
          <a:off x="20434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23768</xdr:rowOff>
    </xdr:from>
    <xdr:to>
      <xdr:col>102</xdr:col>
      <xdr:colOff>165100</xdr:colOff>
      <xdr:row>108</xdr:row>
      <xdr:rowOff>125368</xdr:rowOff>
    </xdr:to>
    <xdr:sp macro="" textlink="">
      <xdr:nvSpPr>
        <xdr:cNvPr id="693" name="楕円 692">
          <a:extLst>
            <a:ext uri="{FF2B5EF4-FFF2-40B4-BE49-F238E27FC236}">
              <a16:creationId xmlns:a16="http://schemas.microsoft.com/office/drawing/2014/main" id="{DA9B3EE9-1041-430B-9CDF-82D1BFB05809}"/>
            </a:ext>
          </a:extLst>
        </xdr:cNvPr>
        <xdr:cNvSpPr/>
      </xdr:nvSpPr>
      <xdr:spPr>
        <a:xfrm>
          <a:off x="19494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72934</xdr:rowOff>
    </xdr:from>
    <xdr:to>
      <xdr:col>107</xdr:col>
      <xdr:colOff>50800</xdr:colOff>
      <xdr:row>108</xdr:row>
      <xdr:rowOff>74568</xdr:rowOff>
    </xdr:to>
    <xdr:cxnSp macro="">
      <xdr:nvCxnSpPr>
        <xdr:cNvPr id="694" name="直線コネクタ 693">
          <a:extLst>
            <a:ext uri="{FF2B5EF4-FFF2-40B4-BE49-F238E27FC236}">
              <a16:creationId xmlns:a16="http://schemas.microsoft.com/office/drawing/2014/main" id="{A9D4D036-0ACF-4199-80B4-3DFDCC5B2AA8}"/>
            </a:ext>
          </a:extLst>
        </xdr:cNvPr>
        <xdr:cNvCxnSpPr/>
      </xdr:nvCxnSpPr>
      <xdr:spPr>
        <a:xfrm flipV="1">
          <a:off x="19545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95" name="n_1aveValue【公民館】&#10;一人当たり面積">
          <a:extLst>
            <a:ext uri="{FF2B5EF4-FFF2-40B4-BE49-F238E27FC236}">
              <a16:creationId xmlns:a16="http://schemas.microsoft.com/office/drawing/2014/main" id="{CF1C9E92-91FF-4459-A7E3-2D0BDF34D1B2}"/>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96" name="n_2aveValue【公民館】&#10;一人当たり面積">
          <a:extLst>
            <a:ext uri="{FF2B5EF4-FFF2-40B4-BE49-F238E27FC236}">
              <a16:creationId xmlns:a16="http://schemas.microsoft.com/office/drawing/2014/main" id="{539B39AD-2147-4C8E-917D-503606D301A4}"/>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697" name="n_3aveValue【公民館】&#10;一人当たり面積">
          <a:extLst>
            <a:ext uri="{FF2B5EF4-FFF2-40B4-BE49-F238E27FC236}">
              <a16:creationId xmlns:a16="http://schemas.microsoft.com/office/drawing/2014/main" id="{6071A6A1-309F-4E29-A8C3-2D1B779D6E52}"/>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116495</xdr:rowOff>
    </xdr:from>
    <xdr:ext cx="469744" cy="259045"/>
    <xdr:sp macro="" textlink="">
      <xdr:nvSpPr>
        <xdr:cNvPr id="698" name="n_1mainValue【公民館】&#10;一人当たり面積">
          <a:extLst>
            <a:ext uri="{FF2B5EF4-FFF2-40B4-BE49-F238E27FC236}">
              <a16:creationId xmlns:a16="http://schemas.microsoft.com/office/drawing/2014/main" id="{AC0FD937-E2ED-4F3D-88C1-F9F82A0F18A6}"/>
            </a:ext>
          </a:extLst>
        </xdr:cNvPr>
        <xdr:cNvSpPr txBox="1"/>
      </xdr:nvSpPr>
      <xdr:spPr>
        <a:xfrm>
          <a:off x="210757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114861</xdr:rowOff>
    </xdr:from>
    <xdr:ext cx="469744" cy="259045"/>
    <xdr:sp macro="" textlink="">
      <xdr:nvSpPr>
        <xdr:cNvPr id="699" name="n_2mainValue【公民館】&#10;一人当たり面積">
          <a:extLst>
            <a:ext uri="{FF2B5EF4-FFF2-40B4-BE49-F238E27FC236}">
              <a16:creationId xmlns:a16="http://schemas.microsoft.com/office/drawing/2014/main" id="{C7C203B1-B977-445D-8704-961EAB90D72F}"/>
            </a:ext>
          </a:extLst>
        </xdr:cNvPr>
        <xdr:cNvSpPr txBox="1"/>
      </xdr:nvSpPr>
      <xdr:spPr>
        <a:xfrm>
          <a:off x="20199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116495</xdr:rowOff>
    </xdr:from>
    <xdr:ext cx="469744" cy="259045"/>
    <xdr:sp macro="" textlink="">
      <xdr:nvSpPr>
        <xdr:cNvPr id="700" name="n_3mainValue【公民館】&#10;一人当たり面積">
          <a:extLst>
            <a:ext uri="{FF2B5EF4-FFF2-40B4-BE49-F238E27FC236}">
              <a16:creationId xmlns:a16="http://schemas.microsoft.com/office/drawing/2014/main" id="{DCDFEEC3-9E5A-4804-9779-17BF01D9B033}"/>
            </a:ext>
          </a:extLst>
        </xdr:cNvPr>
        <xdr:cNvSpPr txBox="1"/>
      </xdr:nvSpPr>
      <xdr:spPr>
        <a:xfrm>
          <a:off x="193104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311DAA59-3992-4FFE-A67A-BDE434F023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BE7E38BC-D8AF-4CB0-83DE-104C6CAA5E3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2754D106-C752-4359-8778-1DF5392A2E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今後、学校施設を集約化する予定をしている。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6894D8-B598-4FA2-8939-E08D568E34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FB068A-607C-49CD-A469-F894358849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73500F-E98C-4E77-A6E2-ACD7F1157A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C9A6E7-573C-434E-832B-F1E95EA4B7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979010-B015-4B6C-AC88-F3BC02B6854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F482C3-A2AB-4F93-9818-7D91BFA618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7DD373-ED9C-4924-A098-D5D6A44B88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C45230-362A-4534-9184-AFCF16CE6E2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97457D7-79D9-4D71-8C2C-6D81BE8FD0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36D4187-20C8-4DE8-B631-733D206A8F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18,442
17,929
5.18
7,084,491
6,675,594
401,696
4,234,698
7,317,327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841D98-FA4D-45AF-8AE4-F35F165C387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0C2073-EBF6-43C3-87B6-754AC888E8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3B8D3F-B3A8-4E7F-949E-E4E6876301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9612E05-2169-4ED0-A191-B6E638F2FA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1B7E03-0087-4979-BA85-FFF3159235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0C6880B-28BE-4EA9-ABCD-03CC2D1CE1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CDD2B2-98A6-4D03-95C6-AB00B03D97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802448-0C45-46A4-A1B2-5306AF027B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4D50FB2-6F02-49BC-A296-5205C449E3E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80C0DB-BB2E-4847-B55E-EB192D2D2F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85C5F9-B512-47C4-99C9-789B980621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395DBA-391D-46DA-8B95-17E3BD5B3CF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934989E-8D6B-4796-8435-6E00598C44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BE156F-78DD-4972-9536-9B8F317B723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63D682-FB41-447B-A8DB-5614A00914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DA28C2-0C2C-41BC-A40C-483BFD1C687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C5D565-F43B-450A-B9CE-32D5A4D86D5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5B23A1-FE5C-4678-9F91-2F8826E776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F5614D-1C1C-4284-A22D-FFA7C5D2472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16FEEEB-0776-4824-904E-C232FE5EA8C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3791126-7C65-4C64-AD8A-3B41430547E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CB692A7-A2B4-4FCC-AE9B-A98AF0F438F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B921F0F-7E8D-49A4-9F8D-8A43C961EA3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FDC59BA-2530-4F8C-B03A-35460A20997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B3657C6-2B21-4B25-9E50-5E2C407CCFF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B56401C-2DDD-4A8D-BE60-66AC04D1EC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2C406D7-A24E-49C4-A8B3-024F257F445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A098686-75B1-4826-8172-4321FF1C14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372ABBB-564B-4652-ABB0-011D241970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CAA3484-F77A-46EA-9B09-1D17568B2B7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8F6757C5-4DEE-4852-8E11-8D1EE28EA11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678B261-7BB8-48EE-80A8-E840CC5BD9F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D63A140-FF62-4A6E-B4DE-ACBF4B05F4E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4DA2656-FAA5-40C5-97E4-B4B45AC51CD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8455F3D5-57AB-46B4-9CBF-F386DA00958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799C15C3-9197-48E7-98F4-E5DC559BE0B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6FF4422-B408-4798-877A-5ECD3232C53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4F9C4F2-8F59-4BED-B5A5-1B9058917C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C4E2027-FE29-4A5C-821A-B359DDF12DB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3AE70E2-5E08-4BDD-8D65-0C5372B792B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2FB5FB79-47D0-4D05-9422-1F2AA9F8857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F4A23BC-9595-4FBF-91DB-C17A926CB80E}"/>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9669936-3027-42D8-8EB5-5048F9D5FD4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20D1461-C0B4-4C71-8681-D2452CE958C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D807C74-A72A-4378-AC7A-846D6BD660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340ACF2D-ADAF-4AE5-91DF-86822B6FCFA1}"/>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697EFCBA-1F36-458A-A38C-6A8A1DDBEBBA}"/>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2ADFAE0B-A470-4C58-AC9D-62C124E419FA}"/>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C85600D6-26D5-42E5-A768-19C1A1AE4007}"/>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8CF24132-D008-45EF-B256-EDA392FB168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131190</xdr:rowOff>
    </xdr:from>
    <xdr:ext cx="405111" cy="259045"/>
    <xdr:sp macro="" textlink="">
      <xdr:nvSpPr>
        <xdr:cNvPr id="62" name="【図書館】&#10;有形固定資産減価償却率平均値テキスト">
          <a:extLst>
            <a:ext uri="{FF2B5EF4-FFF2-40B4-BE49-F238E27FC236}">
              <a16:creationId xmlns:a16="http://schemas.microsoft.com/office/drawing/2014/main" id="{299FDD71-A1AB-4CD5-8EE5-D5B89B4265FD}"/>
            </a:ext>
          </a:extLst>
        </xdr:cNvPr>
        <xdr:cNvSpPr txBox="1"/>
      </xdr:nvSpPr>
      <xdr:spPr>
        <a:xfrm>
          <a:off x="4673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a:extLst>
            <a:ext uri="{FF2B5EF4-FFF2-40B4-BE49-F238E27FC236}">
              <a16:creationId xmlns:a16="http://schemas.microsoft.com/office/drawing/2014/main" id="{47EE1DF3-025B-4E34-8350-DE17C56BFA35}"/>
            </a:ext>
          </a:extLst>
        </xdr:cNvPr>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a:extLst>
            <a:ext uri="{FF2B5EF4-FFF2-40B4-BE49-F238E27FC236}">
              <a16:creationId xmlns:a16="http://schemas.microsoft.com/office/drawing/2014/main" id="{17B8F1C7-21AA-46A7-8D3F-5826EC7A418E}"/>
            </a:ext>
          </a:extLst>
        </xdr:cNvPr>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a:extLst>
            <a:ext uri="{FF2B5EF4-FFF2-40B4-BE49-F238E27FC236}">
              <a16:creationId xmlns:a16="http://schemas.microsoft.com/office/drawing/2014/main" id="{23A9A329-E22D-401B-9BBE-9428E7618B95}"/>
            </a:ext>
          </a:extLst>
        </xdr:cNvPr>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a:extLst>
            <a:ext uri="{FF2B5EF4-FFF2-40B4-BE49-F238E27FC236}">
              <a16:creationId xmlns:a16="http://schemas.microsoft.com/office/drawing/2014/main" id="{179311F1-5B96-4601-9BFE-AF34DB891ECC}"/>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96FEC1F-8B32-4F9C-88FC-F7E2EFCFDF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A208433-CCA2-4962-AE45-C0D4B760A49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23DF0A-E77E-4EDA-82D4-639545DC83B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11032C4-99EF-472B-8240-4F131EFE17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4FE5A2-37F5-4210-ADDD-7428FFDBD54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53158</xdr:rowOff>
    </xdr:from>
    <xdr:to>
      <xdr:col>24</xdr:col>
      <xdr:colOff>114300</xdr:colOff>
      <xdr:row>36</xdr:row>
      <xdr:rowOff>154758</xdr:rowOff>
    </xdr:to>
    <xdr:sp macro="" textlink="">
      <xdr:nvSpPr>
        <xdr:cNvPr id="72" name="楕円 71">
          <a:extLst>
            <a:ext uri="{FF2B5EF4-FFF2-40B4-BE49-F238E27FC236}">
              <a16:creationId xmlns:a16="http://schemas.microsoft.com/office/drawing/2014/main" id="{49F6A788-4A08-47C9-8364-C111EA1731CF}"/>
            </a:ext>
          </a:extLst>
        </xdr:cNvPr>
        <xdr:cNvSpPr/>
      </xdr:nvSpPr>
      <xdr:spPr>
        <a:xfrm>
          <a:off x="4584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76035</xdr:rowOff>
    </xdr:from>
    <xdr:ext cx="405111" cy="259045"/>
    <xdr:sp macro="" textlink="">
      <xdr:nvSpPr>
        <xdr:cNvPr id="73" name="【図書館】&#10;有形固定資産減価償却率該当値テキスト">
          <a:extLst>
            <a:ext uri="{FF2B5EF4-FFF2-40B4-BE49-F238E27FC236}">
              <a16:creationId xmlns:a16="http://schemas.microsoft.com/office/drawing/2014/main" id="{EDA2C94E-3274-4A19-8EBB-243727EFEEFF}"/>
            </a:ext>
          </a:extLst>
        </xdr:cNvPr>
        <xdr:cNvSpPr txBox="1"/>
      </xdr:nvSpPr>
      <xdr:spPr>
        <a:xfrm>
          <a:off x="4673600" y="607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85816</xdr:rowOff>
    </xdr:from>
    <xdr:to>
      <xdr:col>20</xdr:col>
      <xdr:colOff>38100</xdr:colOff>
      <xdr:row>37</xdr:row>
      <xdr:rowOff>15966</xdr:rowOff>
    </xdr:to>
    <xdr:sp macro="" textlink="">
      <xdr:nvSpPr>
        <xdr:cNvPr id="74" name="楕円 73">
          <a:extLst>
            <a:ext uri="{FF2B5EF4-FFF2-40B4-BE49-F238E27FC236}">
              <a16:creationId xmlns:a16="http://schemas.microsoft.com/office/drawing/2014/main" id="{9C95ECE9-BE5B-44AB-B94F-027ED42D57B7}"/>
            </a:ext>
          </a:extLst>
        </xdr:cNvPr>
        <xdr:cNvSpPr/>
      </xdr:nvSpPr>
      <xdr:spPr>
        <a:xfrm>
          <a:off x="3746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103958</xdr:rowOff>
    </xdr:from>
    <xdr:to>
      <xdr:col>24</xdr:col>
      <xdr:colOff>63500</xdr:colOff>
      <xdr:row>36</xdr:row>
      <xdr:rowOff>136616</xdr:rowOff>
    </xdr:to>
    <xdr:cxnSp macro="">
      <xdr:nvCxnSpPr>
        <xdr:cNvPr id="75" name="直線コネクタ 74">
          <a:extLst>
            <a:ext uri="{FF2B5EF4-FFF2-40B4-BE49-F238E27FC236}">
              <a16:creationId xmlns:a16="http://schemas.microsoft.com/office/drawing/2014/main" id="{61D34062-D450-4CCE-B0BD-D0B6DDEFE9EE}"/>
            </a:ext>
          </a:extLst>
        </xdr:cNvPr>
        <xdr:cNvCxnSpPr/>
      </xdr:nvCxnSpPr>
      <xdr:spPr>
        <a:xfrm flipV="1">
          <a:off x="3797300" y="62761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118473</xdr:rowOff>
    </xdr:from>
    <xdr:to>
      <xdr:col>15</xdr:col>
      <xdr:colOff>101600</xdr:colOff>
      <xdr:row>37</xdr:row>
      <xdr:rowOff>48623</xdr:rowOff>
    </xdr:to>
    <xdr:sp macro="" textlink="">
      <xdr:nvSpPr>
        <xdr:cNvPr id="76" name="楕円 75">
          <a:extLst>
            <a:ext uri="{FF2B5EF4-FFF2-40B4-BE49-F238E27FC236}">
              <a16:creationId xmlns:a16="http://schemas.microsoft.com/office/drawing/2014/main" id="{FF8EC69D-1FC3-486F-BE73-A4CAF9FA3E91}"/>
            </a:ext>
          </a:extLst>
        </xdr:cNvPr>
        <xdr:cNvSpPr/>
      </xdr:nvSpPr>
      <xdr:spPr>
        <a:xfrm>
          <a:off x="2857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136616</xdr:rowOff>
    </xdr:from>
    <xdr:to>
      <xdr:col>19</xdr:col>
      <xdr:colOff>177800</xdr:colOff>
      <xdr:row>36</xdr:row>
      <xdr:rowOff>169273</xdr:rowOff>
    </xdr:to>
    <xdr:cxnSp macro="">
      <xdr:nvCxnSpPr>
        <xdr:cNvPr id="77" name="直線コネクタ 76">
          <a:extLst>
            <a:ext uri="{FF2B5EF4-FFF2-40B4-BE49-F238E27FC236}">
              <a16:creationId xmlns:a16="http://schemas.microsoft.com/office/drawing/2014/main" id="{345E9CFA-0087-4676-87C2-E6C968564D7F}"/>
            </a:ext>
          </a:extLst>
        </xdr:cNvPr>
        <xdr:cNvCxnSpPr/>
      </xdr:nvCxnSpPr>
      <xdr:spPr>
        <a:xfrm flipV="1">
          <a:off x="2908300" y="63088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8" name="楕円 77">
          <a:extLst>
            <a:ext uri="{FF2B5EF4-FFF2-40B4-BE49-F238E27FC236}">
              <a16:creationId xmlns:a16="http://schemas.microsoft.com/office/drawing/2014/main" id="{5B61BDF4-B2A8-4FAC-AA09-2FD872AC3457}"/>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169273</xdr:rowOff>
    </xdr:from>
    <xdr:to>
      <xdr:col>15</xdr:col>
      <xdr:colOff>50800</xdr:colOff>
      <xdr:row>37</xdr:row>
      <xdr:rowOff>30480</xdr:rowOff>
    </xdr:to>
    <xdr:cxnSp macro="">
      <xdr:nvCxnSpPr>
        <xdr:cNvPr id="79" name="直線コネクタ 78">
          <a:extLst>
            <a:ext uri="{FF2B5EF4-FFF2-40B4-BE49-F238E27FC236}">
              <a16:creationId xmlns:a16="http://schemas.microsoft.com/office/drawing/2014/main" id="{655355AD-989E-47BF-B68C-42F80B47B068}"/>
            </a:ext>
          </a:extLst>
        </xdr:cNvPr>
        <xdr:cNvCxnSpPr/>
      </xdr:nvCxnSpPr>
      <xdr:spPr>
        <a:xfrm flipV="1">
          <a:off x="2019300" y="634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100165</xdr:rowOff>
    </xdr:from>
    <xdr:ext cx="405111" cy="259045"/>
    <xdr:sp macro="" textlink="">
      <xdr:nvSpPr>
        <xdr:cNvPr id="80" name="n_1aveValue【図書館】&#10;有形固定資産減価償却率">
          <a:extLst>
            <a:ext uri="{FF2B5EF4-FFF2-40B4-BE49-F238E27FC236}">
              <a16:creationId xmlns:a16="http://schemas.microsoft.com/office/drawing/2014/main" id="{929763B0-2FE4-41DF-8E5A-C066B5F714F3}"/>
            </a:ext>
          </a:extLst>
        </xdr:cNvPr>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81" name="n_2aveValue【図書館】&#10;有形固定資産減価償却率">
          <a:extLst>
            <a:ext uri="{FF2B5EF4-FFF2-40B4-BE49-F238E27FC236}">
              <a16:creationId xmlns:a16="http://schemas.microsoft.com/office/drawing/2014/main" id="{0FE4A745-556A-4B9D-A466-89090A1EE151}"/>
            </a:ext>
          </a:extLst>
        </xdr:cNvPr>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2" name="n_3aveValue【図書館】&#10;有形固定資産減価償却率">
          <a:extLst>
            <a:ext uri="{FF2B5EF4-FFF2-40B4-BE49-F238E27FC236}">
              <a16:creationId xmlns:a16="http://schemas.microsoft.com/office/drawing/2014/main" id="{32F5E587-F9CA-406D-B491-EE51C7C31CFB}"/>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32493</xdr:rowOff>
    </xdr:from>
    <xdr:ext cx="405111" cy="259045"/>
    <xdr:sp macro="" textlink="">
      <xdr:nvSpPr>
        <xdr:cNvPr id="83" name="n_1mainValue【図書館】&#10;有形固定資産減価償却率">
          <a:extLst>
            <a:ext uri="{FF2B5EF4-FFF2-40B4-BE49-F238E27FC236}">
              <a16:creationId xmlns:a16="http://schemas.microsoft.com/office/drawing/2014/main" id="{BB98B937-FF59-4199-878A-D0AB6B564E7A}"/>
            </a:ext>
          </a:extLst>
        </xdr:cNvPr>
        <xdr:cNvSpPr txBox="1"/>
      </xdr:nvSpPr>
      <xdr:spPr>
        <a:xfrm>
          <a:off x="3582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65150</xdr:rowOff>
    </xdr:from>
    <xdr:ext cx="405111" cy="259045"/>
    <xdr:sp macro="" textlink="">
      <xdr:nvSpPr>
        <xdr:cNvPr id="84" name="n_2mainValue【図書館】&#10;有形固定資産減価償却率">
          <a:extLst>
            <a:ext uri="{FF2B5EF4-FFF2-40B4-BE49-F238E27FC236}">
              <a16:creationId xmlns:a16="http://schemas.microsoft.com/office/drawing/2014/main" id="{136AAE1C-CFC4-490C-BE1F-EEDC8DD74751}"/>
            </a:ext>
          </a:extLst>
        </xdr:cNvPr>
        <xdr:cNvSpPr txBox="1"/>
      </xdr:nvSpPr>
      <xdr:spPr>
        <a:xfrm>
          <a:off x="2705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5" name="n_3mainValue【図書館】&#10;有形固定資産減価償却率">
          <a:extLst>
            <a:ext uri="{FF2B5EF4-FFF2-40B4-BE49-F238E27FC236}">
              <a16:creationId xmlns:a16="http://schemas.microsoft.com/office/drawing/2014/main" id="{35B2247B-19C7-4056-8262-CA1B2C2D7B2B}"/>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86243406-563C-4859-A420-D5C42E9577D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37A09FA3-62A5-4484-BA63-E608D827466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B52E2F2-3637-41FE-994E-2021C638A8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6B55CB3-3C7B-4CB1-B7FE-32ACBF989A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B510055-5DA8-4DD1-B2C7-6A88272D2E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BE801A8-9E41-475F-958F-CE051C14814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4643E1A3-CE68-4B40-8554-8EFA134002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2A2D6F87-86E2-4742-A417-B5D038555E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B5DCF869-0984-45EC-8822-AE0EF4C11B1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3561EC0-6461-42EA-A72D-CE4F668029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902BA855-80B2-4C03-A3E3-E018DEC84C8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BA7BDC7-3DD9-4736-BC42-44743271D35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D6763F09-8048-480F-A934-279CBC7A98D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F9B30D15-2AE8-4C7B-AE5E-2139ECD105F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F1E012AD-CBC6-418A-9001-81710FCF965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3A851BCF-0CD7-480C-BAE1-FC5C0874C95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E72EF64-A4A1-45DB-87CE-C698F32FE66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F19AC4F1-D089-4E68-90D9-9C87C6CA96B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834A733-1ADD-4B56-8C04-E6428605CD5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A155BAEF-2D30-4EC3-8D9B-49BFB4E194D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35D4650D-614D-46C3-93EF-9ED147986E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6F36C67D-1659-4CCB-9D7C-117DD598452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66590F84-972B-41C7-A860-280FB23AAF6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9" name="直線コネクタ 108">
          <a:extLst>
            <a:ext uri="{FF2B5EF4-FFF2-40B4-BE49-F238E27FC236}">
              <a16:creationId xmlns:a16="http://schemas.microsoft.com/office/drawing/2014/main" id="{B308574E-7AB3-4245-A493-B83EA5030581}"/>
            </a:ext>
          </a:extLst>
        </xdr:cNvPr>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10" name="【図書館】&#10;一人当たり面積最小値テキスト">
          <a:extLst>
            <a:ext uri="{FF2B5EF4-FFF2-40B4-BE49-F238E27FC236}">
              <a16:creationId xmlns:a16="http://schemas.microsoft.com/office/drawing/2014/main" id="{8E270ECB-2A05-4D33-B54D-4AAC77BC1AC3}"/>
            </a:ext>
          </a:extLst>
        </xdr:cNvPr>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11" name="直線コネクタ 110">
          <a:extLst>
            <a:ext uri="{FF2B5EF4-FFF2-40B4-BE49-F238E27FC236}">
              <a16:creationId xmlns:a16="http://schemas.microsoft.com/office/drawing/2014/main" id="{49935352-7488-403B-8656-BCD20D20E059}"/>
            </a:ext>
          </a:extLst>
        </xdr:cNvPr>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2" name="【図書館】&#10;一人当たり面積最大値テキスト">
          <a:extLst>
            <a:ext uri="{FF2B5EF4-FFF2-40B4-BE49-F238E27FC236}">
              <a16:creationId xmlns:a16="http://schemas.microsoft.com/office/drawing/2014/main" id="{2C404B71-6176-453E-9882-0A7BE7739973}"/>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3" name="直線コネクタ 112">
          <a:extLst>
            <a:ext uri="{FF2B5EF4-FFF2-40B4-BE49-F238E27FC236}">
              <a16:creationId xmlns:a16="http://schemas.microsoft.com/office/drawing/2014/main" id="{164670FD-2EAB-414C-828F-6D374112DB75}"/>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4" name="【図書館】&#10;一人当たり面積平均値テキスト">
          <a:extLst>
            <a:ext uri="{FF2B5EF4-FFF2-40B4-BE49-F238E27FC236}">
              <a16:creationId xmlns:a16="http://schemas.microsoft.com/office/drawing/2014/main" id="{AA8A54FA-AD34-4210-A950-4BCD49FB4AA5}"/>
            </a:ext>
          </a:extLst>
        </xdr:cNvPr>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5" name="フローチャート: 判断 114">
          <a:extLst>
            <a:ext uri="{FF2B5EF4-FFF2-40B4-BE49-F238E27FC236}">
              <a16:creationId xmlns:a16="http://schemas.microsoft.com/office/drawing/2014/main" id="{449945C4-45BF-444A-A282-A2F1B70BFBBC}"/>
            </a:ext>
          </a:extLst>
        </xdr:cNvPr>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6" name="フローチャート: 判断 115">
          <a:extLst>
            <a:ext uri="{FF2B5EF4-FFF2-40B4-BE49-F238E27FC236}">
              <a16:creationId xmlns:a16="http://schemas.microsoft.com/office/drawing/2014/main" id="{AD598106-AD13-4CE9-81D9-1F4588839D34}"/>
            </a:ext>
          </a:extLst>
        </xdr:cNvPr>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7" name="フローチャート: 判断 116">
          <a:extLst>
            <a:ext uri="{FF2B5EF4-FFF2-40B4-BE49-F238E27FC236}">
              <a16:creationId xmlns:a16="http://schemas.microsoft.com/office/drawing/2014/main" id="{2665BBA5-9CFF-498B-8B31-5B2E4F497CC1}"/>
            </a:ext>
          </a:extLst>
        </xdr:cNvPr>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8" name="フローチャート: 判断 117">
          <a:extLst>
            <a:ext uri="{FF2B5EF4-FFF2-40B4-BE49-F238E27FC236}">
              <a16:creationId xmlns:a16="http://schemas.microsoft.com/office/drawing/2014/main" id="{2D2C68D7-8190-4C74-9F11-AE5598942ED0}"/>
            </a:ext>
          </a:extLst>
        </xdr:cNvPr>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507156F-114D-4455-B05D-FA7715E41A3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EF25499-CFE1-4B8E-989D-8FC43829663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6B16452-9F85-40E1-8472-397CA8F089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3AF6992-2833-4FE0-9C3D-1C613F46687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0639187-F787-41B2-B9D0-EDF31AFA68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24" name="楕円 123">
          <a:extLst>
            <a:ext uri="{FF2B5EF4-FFF2-40B4-BE49-F238E27FC236}">
              <a16:creationId xmlns:a16="http://schemas.microsoft.com/office/drawing/2014/main" id="{5E5E0458-9A88-49D4-8C5E-702806B2F8FB}"/>
            </a:ext>
          </a:extLst>
        </xdr:cNvPr>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76217</xdr:rowOff>
    </xdr:from>
    <xdr:ext cx="469744" cy="259045"/>
    <xdr:sp macro="" textlink="">
      <xdr:nvSpPr>
        <xdr:cNvPr id="125" name="【図書館】&#10;一人当たり面積該当値テキスト">
          <a:extLst>
            <a:ext uri="{FF2B5EF4-FFF2-40B4-BE49-F238E27FC236}">
              <a16:creationId xmlns:a16="http://schemas.microsoft.com/office/drawing/2014/main" id="{1509A961-8C06-4E4E-9606-CAF2A21209A8}"/>
            </a:ext>
          </a:extLst>
        </xdr:cNvPr>
        <xdr:cNvSpPr txBox="1"/>
      </xdr:nvSpPr>
      <xdr:spPr>
        <a:xfrm>
          <a:off x="10515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97790</xdr:rowOff>
    </xdr:from>
    <xdr:to>
      <xdr:col>50</xdr:col>
      <xdr:colOff>165100</xdr:colOff>
      <xdr:row>41</xdr:row>
      <xdr:rowOff>27940</xdr:rowOff>
    </xdr:to>
    <xdr:sp macro="" textlink="">
      <xdr:nvSpPr>
        <xdr:cNvPr id="126" name="楕円 125">
          <a:extLst>
            <a:ext uri="{FF2B5EF4-FFF2-40B4-BE49-F238E27FC236}">
              <a16:creationId xmlns:a16="http://schemas.microsoft.com/office/drawing/2014/main" id="{76AF27A9-554C-4F05-B50E-182E6161FC96}"/>
            </a:ext>
          </a:extLst>
        </xdr:cNvPr>
        <xdr:cNvSpPr/>
      </xdr:nvSpPr>
      <xdr:spPr>
        <a:xfrm>
          <a:off x="958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148590</xdr:rowOff>
    </xdr:to>
    <xdr:cxnSp macro="">
      <xdr:nvCxnSpPr>
        <xdr:cNvPr id="127" name="直線コネクタ 126">
          <a:extLst>
            <a:ext uri="{FF2B5EF4-FFF2-40B4-BE49-F238E27FC236}">
              <a16:creationId xmlns:a16="http://schemas.microsoft.com/office/drawing/2014/main" id="{6BC11709-8FCB-40CB-890F-9EC1D336DC72}"/>
            </a:ext>
          </a:extLst>
        </xdr:cNvPr>
        <xdr:cNvCxnSpPr/>
      </xdr:nvCxnSpPr>
      <xdr:spPr>
        <a:xfrm>
          <a:off x="9639300" y="7006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97790</xdr:rowOff>
    </xdr:from>
    <xdr:to>
      <xdr:col>46</xdr:col>
      <xdr:colOff>38100</xdr:colOff>
      <xdr:row>41</xdr:row>
      <xdr:rowOff>27940</xdr:rowOff>
    </xdr:to>
    <xdr:sp macro="" textlink="">
      <xdr:nvSpPr>
        <xdr:cNvPr id="128" name="楕円 127">
          <a:extLst>
            <a:ext uri="{FF2B5EF4-FFF2-40B4-BE49-F238E27FC236}">
              <a16:creationId xmlns:a16="http://schemas.microsoft.com/office/drawing/2014/main" id="{1C372909-AA50-442B-8B90-D870582C9EE3}"/>
            </a:ext>
          </a:extLst>
        </xdr:cNvPr>
        <xdr:cNvSpPr/>
      </xdr:nvSpPr>
      <xdr:spPr>
        <a:xfrm>
          <a:off x="869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148590</xdr:rowOff>
    </xdr:from>
    <xdr:to>
      <xdr:col>50</xdr:col>
      <xdr:colOff>114300</xdr:colOff>
      <xdr:row>40</xdr:row>
      <xdr:rowOff>148590</xdr:rowOff>
    </xdr:to>
    <xdr:cxnSp macro="">
      <xdr:nvCxnSpPr>
        <xdr:cNvPr id="129" name="直線コネクタ 128">
          <a:extLst>
            <a:ext uri="{FF2B5EF4-FFF2-40B4-BE49-F238E27FC236}">
              <a16:creationId xmlns:a16="http://schemas.microsoft.com/office/drawing/2014/main" id="{5CE55A69-4FC0-4A40-B79D-7DB60ED69CAB}"/>
            </a:ext>
          </a:extLst>
        </xdr:cNvPr>
        <xdr:cNvCxnSpPr/>
      </xdr:nvCxnSpPr>
      <xdr:spPr>
        <a:xfrm>
          <a:off x="8750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97790</xdr:rowOff>
    </xdr:from>
    <xdr:to>
      <xdr:col>41</xdr:col>
      <xdr:colOff>101600</xdr:colOff>
      <xdr:row>41</xdr:row>
      <xdr:rowOff>27940</xdr:rowOff>
    </xdr:to>
    <xdr:sp macro="" textlink="">
      <xdr:nvSpPr>
        <xdr:cNvPr id="130" name="楕円 129">
          <a:extLst>
            <a:ext uri="{FF2B5EF4-FFF2-40B4-BE49-F238E27FC236}">
              <a16:creationId xmlns:a16="http://schemas.microsoft.com/office/drawing/2014/main" id="{1EC2FCA8-2016-4AB5-8E2E-718C0D0429E8}"/>
            </a:ext>
          </a:extLst>
        </xdr:cNvPr>
        <xdr:cNvSpPr/>
      </xdr:nvSpPr>
      <xdr:spPr>
        <a:xfrm>
          <a:off x="781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148590</xdr:rowOff>
    </xdr:from>
    <xdr:to>
      <xdr:col>45</xdr:col>
      <xdr:colOff>177800</xdr:colOff>
      <xdr:row>40</xdr:row>
      <xdr:rowOff>148590</xdr:rowOff>
    </xdr:to>
    <xdr:cxnSp macro="">
      <xdr:nvCxnSpPr>
        <xdr:cNvPr id="131" name="直線コネクタ 130">
          <a:extLst>
            <a:ext uri="{FF2B5EF4-FFF2-40B4-BE49-F238E27FC236}">
              <a16:creationId xmlns:a16="http://schemas.microsoft.com/office/drawing/2014/main" id="{37FE3781-8C86-46D0-B6F4-FC5D0B1253C1}"/>
            </a:ext>
          </a:extLst>
        </xdr:cNvPr>
        <xdr:cNvCxnSpPr/>
      </xdr:nvCxnSpPr>
      <xdr:spPr>
        <a:xfrm>
          <a:off x="7861300" y="7006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32" name="n_1aveValue【図書館】&#10;一人当たり面積">
          <a:extLst>
            <a:ext uri="{FF2B5EF4-FFF2-40B4-BE49-F238E27FC236}">
              <a16:creationId xmlns:a16="http://schemas.microsoft.com/office/drawing/2014/main" id="{AF51DAE4-BBAC-431B-BECB-BE8F8671CF87}"/>
            </a:ext>
          </a:extLst>
        </xdr:cNvPr>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33" name="n_2aveValue【図書館】&#10;一人当たり面積">
          <a:extLst>
            <a:ext uri="{FF2B5EF4-FFF2-40B4-BE49-F238E27FC236}">
              <a16:creationId xmlns:a16="http://schemas.microsoft.com/office/drawing/2014/main" id="{4EE66A03-EA8C-42D9-8357-07EE0E06BF3F}"/>
            </a:ext>
          </a:extLst>
        </xdr:cNvPr>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34" name="n_3aveValue【図書館】&#10;一人当たり面積">
          <a:extLst>
            <a:ext uri="{FF2B5EF4-FFF2-40B4-BE49-F238E27FC236}">
              <a16:creationId xmlns:a16="http://schemas.microsoft.com/office/drawing/2014/main" id="{2A2F0CF2-2B0C-43E9-903D-427C6BDBF312}"/>
            </a:ext>
          </a:extLst>
        </xdr:cNvPr>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19067</xdr:rowOff>
    </xdr:from>
    <xdr:ext cx="469744" cy="259045"/>
    <xdr:sp macro="" textlink="">
      <xdr:nvSpPr>
        <xdr:cNvPr id="135" name="n_1mainValue【図書館】&#10;一人当たり面積">
          <a:extLst>
            <a:ext uri="{FF2B5EF4-FFF2-40B4-BE49-F238E27FC236}">
              <a16:creationId xmlns:a16="http://schemas.microsoft.com/office/drawing/2014/main" id="{7966DA4D-3945-48C8-86E6-60AECAAA9791}"/>
            </a:ext>
          </a:extLst>
        </xdr:cNvPr>
        <xdr:cNvSpPr txBox="1"/>
      </xdr:nvSpPr>
      <xdr:spPr>
        <a:xfrm>
          <a:off x="9391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19067</xdr:rowOff>
    </xdr:from>
    <xdr:ext cx="469744" cy="259045"/>
    <xdr:sp macro="" textlink="">
      <xdr:nvSpPr>
        <xdr:cNvPr id="136" name="n_2mainValue【図書館】&#10;一人当たり面積">
          <a:extLst>
            <a:ext uri="{FF2B5EF4-FFF2-40B4-BE49-F238E27FC236}">
              <a16:creationId xmlns:a16="http://schemas.microsoft.com/office/drawing/2014/main" id="{663C8F5C-C0AA-41F2-A190-95A0D40FC228}"/>
            </a:ext>
          </a:extLst>
        </xdr:cNvPr>
        <xdr:cNvSpPr txBox="1"/>
      </xdr:nvSpPr>
      <xdr:spPr>
        <a:xfrm>
          <a:off x="8515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19067</xdr:rowOff>
    </xdr:from>
    <xdr:ext cx="469744" cy="259045"/>
    <xdr:sp macro="" textlink="">
      <xdr:nvSpPr>
        <xdr:cNvPr id="137" name="n_3mainValue【図書館】&#10;一人当たり面積">
          <a:extLst>
            <a:ext uri="{FF2B5EF4-FFF2-40B4-BE49-F238E27FC236}">
              <a16:creationId xmlns:a16="http://schemas.microsoft.com/office/drawing/2014/main" id="{4835D172-DFC2-4D98-A460-D02C5B738967}"/>
            </a:ext>
          </a:extLst>
        </xdr:cNvPr>
        <xdr:cNvSpPr txBox="1"/>
      </xdr:nvSpPr>
      <xdr:spPr>
        <a:xfrm>
          <a:off x="7626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DE3BF11-0D2F-47CF-B908-C0808FA0D33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923A44A9-588D-4027-905A-F15C1790593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2BE0417E-3654-40EC-B597-2799B785BA1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E3FBC639-72DB-4B97-BF29-1DBE47DEF7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B15E040E-442B-4B6A-8A9D-0D620C851F4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DC89DCD3-5FCD-4CDE-837E-4A2BDABF651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7BDFABFC-8101-45E1-9193-C759077B74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C72B89C8-3C4D-4D61-B91C-E29F646FB4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6E410AD5-34D0-478C-94CD-4F4EA7D5B5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CEA1DAB9-1BD3-46AF-B9B8-4D2D2660DD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4DD81C02-9FCC-4DAA-B2F6-BA094276656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3F983A5A-07C9-4369-A7EF-FC8B53EC8BB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7E367B53-F443-4409-B7EE-D330A002D45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A8FBCFC0-DC16-44BC-BD5F-892972D739B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BCF20D95-FBFC-4E23-8AF0-9F873C81206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EFB7CA50-13B9-4B63-89E7-65D7314AED0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DF562A1B-1078-4558-BEDB-50DF1D938DA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1A7E022C-A279-4516-926B-0E13EBCB969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4EB993FB-36DC-431D-A344-C5419BA5056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EA28A370-08C4-4754-B34A-5183D536CEE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3D2D29E7-2AC8-43EA-963D-98BC18E2157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70212B0E-7572-4C6B-A664-881D9AD315B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B1692370-DBF5-4AA3-9068-D6EC7AC74F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CD9507E1-5EED-4CCA-AA46-733A5298CD1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3B250307-CDD9-454D-BA0D-371A3D3B8D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3" name="直線コネクタ 162">
          <a:extLst>
            <a:ext uri="{FF2B5EF4-FFF2-40B4-BE49-F238E27FC236}">
              <a16:creationId xmlns:a16="http://schemas.microsoft.com/office/drawing/2014/main" id="{95D3B6F2-8089-44AB-9FC8-0E0479A8E24F}"/>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28B04804-380C-44F3-8AC4-5FCB9BB81D61}"/>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5" name="直線コネクタ 164">
          <a:extLst>
            <a:ext uri="{FF2B5EF4-FFF2-40B4-BE49-F238E27FC236}">
              <a16:creationId xmlns:a16="http://schemas.microsoft.com/office/drawing/2014/main" id="{24445C10-DF96-4E38-905A-B5A1280AADA1}"/>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6" name="【体育館・プール】&#10;有形固定資産減価償却率最大値テキスト">
          <a:extLst>
            <a:ext uri="{FF2B5EF4-FFF2-40B4-BE49-F238E27FC236}">
              <a16:creationId xmlns:a16="http://schemas.microsoft.com/office/drawing/2014/main" id="{C106A48B-3CEF-416C-8E7D-F6EE2A226442}"/>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7" name="直線コネクタ 166">
          <a:extLst>
            <a:ext uri="{FF2B5EF4-FFF2-40B4-BE49-F238E27FC236}">
              <a16:creationId xmlns:a16="http://schemas.microsoft.com/office/drawing/2014/main" id="{493E0CA1-618B-47B0-9D3B-FAF9A28B382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A58E85A5-3779-4D51-BAB9-6EA2001ABB88}"/>
            </a:ext>
          </a:extLst>
        </xdr:cNvPr>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9" name="フローチャート: 判断 168">
          <a:extLst>
            <a:ext uri="{FF2B5EF4-FFF2-40B4-BE49-F238E27FC236}">
              <a16:creationId xmlns:a16="http://schemas.microsoft.com/office/drawing/2014/main" id="{4474BA9C-C20D-4B26-85F2-99FFF514D091}"/>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70" name="フローチャート: 判断 169">
          <a:extLst>
            <a:ext uri="{FF2B5EF4-FFF2-40B4-BE49-F238E27FC236}">
              <a16:creationId xmlns:a16="http://schemas.microsoft.com/office/drawing/2014/main" id="{56E90EEB-CFC6-4384-91AE-736FF7041E29}"/>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71" name="フローチャート: 判断 170">
          <a:extLst>
            <a:ext uri="{FF2B5EF4-FFF2-40B4-BE49-F238E27FC236}">
              <a16:creationId xmlns:a16="http://schemas.microsoft.com/office/drawing/2014/main" id="{F7896549-4145-4FC7-A922-AA6B90630102}"/>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a:extLst>
            <a:ext uri="{FF2B5EF4-FFF2-40B4-BE49-F238E27FC236}">
              <a16:creationId xmlns:a16="http://schemas.microsoft.com/office/drawing/2014/main" id="{F0DADB73-CE91-4313-A492-C581C583557C}"/>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5E3D379-E65D-44EF-ACD8-D58293E8FF1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ADA63EA-4959-4105-B98E-FAA4D74B40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B403881-E2E0-4759-BD10-DE739D4BD5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7148D4B-1DA3-4DE1-9F64-85EF479420D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BD37838-16EE-4D14-BF86-1197CDBA95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73297</xdr:rowOff>
    </xdr:from>
    <xdr:to>
      <xdr:col>24</xdr:col>
      <xdr:colOff>114300</xdr:colOff>
      <xdr:row>59</xdr:row>
      <xdr:rowOff>3447</xdr:rowOff>
    </xdr:to>
    <xdr:sp macro="" textlink="">
      <xdr:nvSpPr>
        <xdr:cNvPr id="178" name="楕円 177">
          <a:extLst>
            <a:ext uri="{FF2B5EF4-FFF2-40B4-BE49-F238E27FC236}">
              <a16:creationId xmlns:a16="http://schemas.microsoft.com/office/drawing/2014/main" id="{C6D75E78-9A66-4AFA-B740-4CA61F744941}"/>
            </a:ext>
          </a:extLst>
        </xdr:cNvPr>
        <xdr:cNvSpPr/>
      </xdr:nvSpPr>
      <xdr:spPr>
        <a:xfrm>
          <a:off x="45847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51724</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456CF32A-9C5C-43C7-ACA8-FB241964A38A}"/>
            </a:ext>
          </a:extLst>
        </xdr:cNvPr>
        <xdr:cNvSpPr txBox="1"/>
      </xdr:nvSpPr>
      <xdr:spPr>
        <a:xfrm>
          <a:off x="4673600" y="999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80" name="楕円 179">
          <a:extLst>
            <a:ext uri="{FF2B5EF4-FFF2-40B4-BE49-F238E27FC236}">
              <a16:creationId xmlns:a16="http://schemas.microsoft.com/office/drawing/2014/main" id="{2D3656A2-F04E-46F4-BB2D-18434A0767A5}"/>
            </a:ext>
          </a:extLst>
        </xdr:cNvPr>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124097</xdr:rowOff>
    </xdr:from>
    <xdr:to>
      <xdr:col>24</xdr:col>
      <xdr:colOff>63500</xdr:colOff>
      <xdr:row>58</xdr:row>
      <xdr:rowOff>160020</xdr:rowOff>
    </xdr:to>
    <xdr:cxnSp macro="">
      <xdr:nvCxnSpPr>
        <xdr:cNvPr id="181" name="直線コネクタ 180">
          <a:extLst>
            <a:ext uri="{FF2B5EF4-FFF2-40B4-BE49-F238E27FC236}">
              <a16:creationId xmlns:a16="http://schemas.microsoft.com/office/drawing/2014/main" id="{697386C4-30F8-447B-98B1-917415293680}"/>
            </a:ext>
          </a:extLst>
        </xdr:cNvPr>
        <xdr:cNvCxnSpPr/>
      </xdr:nvCxnSpPr>
      <xdr:spPr>
        <a:xfrm flipV="1">
          <a:off x="3797300" y="100681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145143</xdr:rowOff>
    </xdr:from>
    <xdr:to>
      <xdr:col>15</xdr:col>
      <xdr:colOff>101600</xdr:colOff>
      <xdr:row>59</xdr:row>
      <xdr:rowOff>75293</xdr:rowOff>
    </xdr:to>
    <xdr:sp macro="" textlink="">
      <xdr:nvSpPr>
        <xdr:cNvPr id="182" name="楕円 181">
          <a:extLst>
            <a:ext uri="{FF2B5EF4-FFF2-40B4-BE49-F238E27FC236}">
              <a16:creationId xmlns:a16="http://schemas.microsoft.com/office/drawing/2014/main" id="{C2C23DF3-B90D-4570-8F6F-C15A95B2339E}"/>
            </a:ext>
          </a:extLst>
        </xdr:cNvPr>
        <xdr:cNvSpPr/>
      </xdr:nvSpPr>
      <xdr:spPr>
        <a:xfrm>
          <a:off x="2857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24493</xdr:rowOff>
    </xdr:to>
    <xdr:cxnSp macro="">
      <xdr:nvCxnSpPr>
        <xdr:cNvPr id="183" name="直線コネクタ 182">
          <a:extLst>
            <a:ext uri="{FF2B5EF4-FFF2-40B4-BE49-F238E27FC236}">
              <a16:creationId xmlns:a16="http://schemas.microsoft.com/office/drawing/2014/main" id="{22268B9B-05E1-45D2-914E-0B51F54A49A1}"/>
            </a:ext>
          </a:extLst>
        </xdr:cNvPr>
        <xdr:cNvCxnSpPr/>
      </xdr:nvCxnSpPr>
      <xdr:spPr>
        <a:xfrm flipV="1">
          <a:off x="2908300" y="101041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xdr:rowOff>
    </xdr:from>
    <xdr:to>
      <xdr:col>10</xdr:col>
      <xdr:colOff>165100</xdr:colOff>
      <xdr:row>59</xdr:row>
      <xdr:rowOff>104684</xdr:rowOff>
    </xdr:to>
    <xdr:sp macro="" textlink="">
      <xdr:nvSpPr>
        <xdr:cNvPr id="184" name="楕円 183">
          <a:extLst>
            <a:ext uri="{FF2B5EF4-FFF2-40B4-BE49-F238E27FC236}">
              <a16:creationId xmlns:a16="http://schemas.microsoft.com/office/drawing/2014/main" id="{67D4BBC0-6C20-4691-BC83-0FED9F05FB0C}"/>
            </a:ext>
          </a:extLst>
        </xdr:cNvPr>
        <xdr:cNvSpPr/>
      </xdr:nvSpPr>
      <xdr:spPr>
        <a:xfrm>
          <a:off x="196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24493</xdr:rowOff>
    </xdr:from>
    <xdr:to>
      <xdr:col>15</xdr:col>
      <xdr:colOff>50800</xdr:colOff>
      <xdr:row>59</xdr:row>
      <xdr:rowOff>53884</xdr:rowOff>
    </xdr:to>
    <xdr:cxnSp macro="">
      <xdr:nvCxnSpPr>
        <xdr:cNvPr id="185" name="直線コネクタ 184">
          <a:extLst>
            <a:ext uri="{FF2B5EF4-FFF2-40B4-BE49-F238E27FC236}">
              <a16:creationId xmlns:a16="http://schemas.microsoft.com/office/drawing/2014/main" id="{89E3A9CF-BA1A-4CEA-979C-8194E4361F64}"/>
            </a:ext>
          </a:extLst>
        </xdr:cNvPr>
        <xdr:cNvCxnSpPr/>
      </xdr:nvCxnSpPr>
      <xdr:spPr>
        <a:xfrm flipV="1">
          <a:off x="2019300" y="101400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86" name="n_1aveValue【体育館・プール】&#10;有形固定資産減価償却率">
          <a:extLst>
            <a:ext uri="{FF2B5EF4-FFF2-40B4-BE49-F238E27FC236}">
              <a16:creationId xmlns:a16="http://schemas.microsoft.com/office/drawing/2014/main" id="{43135CA8-0C2F-4A48-A77E-82F18E355D21}"/>
            </a:ext>
          </a:extLst>
        </xdr:cNvPr>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7" name="n_2aveValue【体育館・プール】&#10;有形固定資産減価償却率">
          <a:extLst>
            <a:ext uri="{FF2B5EF4-FFF2-40B4-BE49-F238E27FC236}">
              <a16:creationId xmlns:a16="http://schemas.microsoft.com/office/drawing/2014/main" id="{81A7B594-CE0F-4F74-964D-00DFC56696C4}"/>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a:extLst>
            <a:ext uri="{FF2B5EF4-FFF2-40B4-BE49-F238E27FC236}">
              <a16:creationId xmlns:a16="http://schemas.microsoft.com/office/drawing/2014/main" id="{550D2EB0-DB51-4911-B4FC-0F36EDE64681}"/>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30497</xdr:rowOff>
    </xdr:from>
    <xdr:ext cx="405111" cy="259045"/>
    <xdr:sp macro="" textlink="">
      <xdr:nvSpPr>
        <xdr:cNvPr id="189" name="n_1mainValue【体育館・プール】&#10;有形固定資産減価償却率">
          <a:extLst>
            <a:ext uri="{FF2B5EF4-FFF2-40B4-BE49-F238E27FC236}">
              <a16:creationId xmlns:a16="http://schemas.microsoft.com/office/drawing/2014/main" id="{9FFD030D-4F42-499F-8680-9B2817CD75B6}"/>
            </a:ext>
          </a:extLst>
        </xdr:cNvPr>
        <xdr:cNvSpPr txBox="1"/>
      </xdr:nvSpPr>
      <xdr:spPr>
        <a:xfrm>
          <a:off x="3582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66420</xdr:rowOff>
    </xdr:from>
    <xdr:ext cx="405111" cy="259045"/>
    <xdr:sp macro="" textlink="">
      <xdr:nvSpPr>
        <xdr:cNvPr id="190" name="n_2mainValue【体育館・プール】&#10;有形固定資産減価償却率">
          <a:extLst>
            <a:ext uri="{FF2B5EF4-FFF2-40B4-BE49-F238E27FC236}">
              <a16:creationId xmlns:a16="http://schemas.microsoft.com/office/drawing/2014/main" id="{01F9C502-FFE9-47AC-967F-039B1059CA01}"/>
            </a:ext>
          </a:extLst>
        </xdr:cNvPr>
        <xdr:cNvSpPr txBox="1"/>
      </xdr:nvSpPr>
      <xdr:spPr>
        <a:xfrm>
          <a:off x="2705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95811</xdr:rowOff>
    </xdr:from>
    <xdr:ext cx="405111" cy="259045"/>
    <xdr:sp macro="" textlink="">
      <xdr:nvSpPr>
        <xdr:cNvPr id="191" name="n_3mainValue【体育館・プール】&#10;有形固定資産減価償却率">
          <a:extLst>
            <a:ext uri="{FF2B5EF4-FFF2-40B4-BE49-F238E27FC236}">
              <a16:creationId xmlns:a16="http://schemas.microsoft.com/office/drawing/2014/main" id="{2CF295CE-D374-48DB-ACE3-46F76C8E67CC}"/>
            </a:ext>
          </a:extLst>
        </xdr:cNvPr>
        <xdr:cNvSpPr txBox="1"/>
      </xdr:nvSpPr>
      <xdr:spPr>
        <a:xfrm>
          <a:off x="1816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655B2C49-0C05-4DB8-926C-A8E3A85A523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D9D4E8A7-BD5C-4000-A9AD-91BB99F8594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393E1CA4-B8E8-43ED-87C1-ED3E6A9D58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BC2F04FB-05F3-495F-89D6-4B9D2C546F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6A5FC3CA-D9D3-4124-890A-3472043B42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AB26A1CC-A7F0-4BD1-ADD3-287CFF3CA7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C0E032A2-AD49-4AA4-9BC8-0C4F955FA8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F2D0F99C-FAF1-4DA8-BCC1-23AA9183F3A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34D2984B-4D4E-42A9-82E9-099CD0013E4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B1E082AE-7869-44F9-AB9B-59DBC02565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a:extLst>
            <a:ext uri="{FF2B5EF4-FFF2-40B4-BE49-F238E27FC236}">
              <a16:creationId xmlns:a16="http://schemas.microsoft.com/office/drawing/2014/main" id="{AD009CEC-878A-4845-B2EA-728DA430337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a:extLst>
            <a:ext uri="{FF2B5EF4-FFF2-40B4-BE49-F238E27FC236}">
              <a16:creationId xmlns:a16="http://schemas.microsoft.com/office/drawing/2014/main" id="{DAA4B02D-383E-46A8-808B-3E6CB7809AD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a:extLst>
            <a:ext uri="{FF2B5EF4-FFF2-40B4-BE49-F238E27FC236}">
              <a16:creationId xmlns:a16="http://schemas.microsoft.com/office/drawing/2014/main" id="{8B1398EC-1E8C-4ECC-9B34-7090C0AAEAE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a:extLst>
            <a:ext uri="{FF2B5EF4-FFF2-40B4-BE49-F238E27FC236}">
              <a16:creationId xmlns:a16="http://schemas.microsoft.com/office/drawing/2014/main" id="{79768AA7-29EB-4FE0-9BB0-A7AB5B3DDAC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a:extLst>
            <a:ext uri="{FF2B5EF4-FFF2-40B4-BE49-F238E27FC236}">
              <a16:creationId xmlns:a16="http://schemas.microsoft.com/office/drawing/2014/main" id="{FEF1C74E-EEBF-4C77-92A1-1F231BC90E0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a:extLst>
            <a:ext uri="{FF2B5EF4-FFF2-40B4-BE49-F238E27FC236}">
              <a16:creationId xmlns:a16="http://schemas.microsoft.com/office/drawing/2014/main" id="{442F5117-53AB-4A32-B953-38F0C797F3A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a:extLst>
            <a:ext uri="{FF2B5EF4-FFF2-40B4-BE49-F238E27FC236}">
              <a16:creationId xmlns:a16="http://schemas.microsoft.com/office/drawing/2014/main" id="{E3A4B050-E04E-443E-8E34-391F5ECE905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a:extLst>
            <a:ext uri="{FF2B5EF4-FFF2-40B4-BE49-F238E27FC236}">
              <a16:creationId xmlns:a16="http://schemas.microsoft.com/office/drawing/2014/main" id="{D05D90EB-3ABE-4C57-A341-EEE3061F0FF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a:extLst>
            <a:ext uri="{FF2B5EF4-FFF2-40B4-BE49-F238E27FC236}">
              <a16:creationId xmlns:a16="http://schemas.microsoft.com/office/drawing/2014/main" id="{406F64FD-A639-4B03-9DC3-696BA9F454E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a:extLst>
            <a:ext uri="{FF2B5EF4-FFF2-40B4-BE49-F238E27FC236}">
              <a16:creationId xmlns:a16="http://schemas.microsoft.com/office/drawing/2014/main" id="{2A2C84C6-C2DB-4B92-81F2-A7B421D248B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a:extLst>
            <a:ext uri="{FF2B5EF4-FFF2-40B4-BE49-F238E27FC236}">
              <a16:creationId xmlns:a16="http://schemas.microsoft.com/office/drawing/2014/main" id="{C5A8553B-9F41-4B0F-8929-AB51F4B820F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a:extLst>
            <a:ext uri="{FF2B5EF4-FFF2-40B4-BE49-F238E27FC236}">
              <a16:creationId xmlns:a16="http://schemas.microsoft.com/office/drawing/2014/main" id="{348C347C-C12F-4DAA-BDFC-DA7A94EE72A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62175556-01B1-4203-BD10-01FBB9BB3D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323CCFC7-B072-427B-9D36-405F1B34F5E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882DC388-944E-4A36-8BD1-B0568D3C060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7" name="直線コネクタ 216">
          <a:extLst>
            <a:ext uri="{FF2B5EF4-FFF2-40B4-BE49-F238E27FC236}">
              <a16:creationId xmlns:a16="http://schemas.microsoft.com/office/drawing/2014/main" id="{E2311CDD-DC32-4757-B7F5-D217858D2D3F}"/>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8" name="【体育館・プール】&#10;一人当たり面積最小値テキスト">
          <a:extLst>
            <a:ext uri="{FF2B5EF4-FFF2-40B4-BE49-F238E27FC236}">
              <a16:creationId xmlns:a16="http://schemas.microsoft.com/office/drawing/2014/main" id="{19677B90-053E-490F-BE8D-9641A9C1EBF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9" name="直線コネクタ 218">
          <a:extLst>
            <a:ext uri="{FF2B5EF4-FFF2-40B4-BE49-F238E27FC236}">
              <a16:creationId xmlns:a16="http://schemas.microsoft.com/office/drawing/2014/main" id="{F2DADF3F-E94E-4AEB-B832-824850A9FB65}"/>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20" name="【体育館・プール】&#10;一人当たり面積最大値テキスト">
          <a:extLst>
            <a:ext uri="{FF2B5EF4-FFF2-40B4-BE49-F238E27FC236}">
              <a16:creationId xmlns:a16="http://schemas.microsoft.com/office/drawing/2014/main" id="{9037992D-1F2D-4DBE-860D-9236B13438A4}"/>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21" name="直線コネクタ 220">
          <a:extLst>
            <a:ext uri="{FF2B5EF4-FFF2-40B4-BE49-F238E27FC236}">
              <a16:creationId xmlns:a16="http://schemas.microsoft.com/office/drawing/2014/main" id="{F495478D-6ED0-4832-931D-D29A01E2B40B}"/>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22" name="【体育館・プール】&#10;一人当たり面積平均値テキスト">
          <a:extLst>
            <a:ext uri="{FF2B5EF4-FFF2-40B4-BE49-F238E27FC236}">
              <a16:creationId xmlns:a16="http://schemas.microsoft.com/office/drawing/2014/main" id="{91655F4F-B457-4CF7-ACB7-00F8F2F1B4AE}"/>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3" name="フローチャート: 判断 222">
          <a:extLst>
            <a:ext uri="{FF2B5EF4-FFF2-40B4-BE49-F238E27FC236}">
              <a16:creationId xmlns:a16="http://schemas.microsoft.com/office/drawing/2014/main" id="{78B305D2-3853-479C-A9F1-DC4065FAEBB1}"/>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4" name="フローチャート: 判断 223">
          <a:extLst>
            <a:ext uri="{FF2B5EF4-FFF2-40B4-BE49-F238E27FC236}">
              <a16:creationId xmlns:a16="http://schemas.microsoft.com/office/drawing/2014/main" id="{4CDD2ED1-4341-4D6E-B64B-6234DA3F0832}"/>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5" name="フローチャート: 判断 224">
          <a:extLst>
            <a:ext uri="{FF2B5EF4-FFF2-40B4-BE49-F238E27FC236}">
              <a16:creationId xmlns:a16="http://schemas.microsoft.com/office/drawing/2014/main" id="{25F22179-BEC9-479C-A719-F3CBB363A96A}"/>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6" name="フローチャート: 判断 225">
          <a:extLst>
            <a:ext uri="{FF2B5EF4-FFF2-40B4-BE49-F238E27FC236}">
              <a16:creationId xmlns:a16="http://schemas.microsoft.com/office/drawing/2014/main" id="{5B2D0F53-CB5D-4623-8DDA-3C23CA225CB4}"/>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B2F41B3-EE0F-4F84-9941-ECB781142E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CDA8BD1-CB0C-4B3E-9CE8-022EEE67FA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6BEE04A4-46E9-4151-8275-D282D24DE2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5D7B50BA-19B1-4FEF-BE94-46A1DCBB50E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AE57D6A-2BA2-46BB-8FDB-C90D95FFBB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27033</xdr:rowOff>
    </xdr:from>
    <xdr:to>
      <xdr:col>55</xdr:col>
      <xdr:colOff>50800</xdr:colOff>
      <xdr:row>63</xdr:row>
      <xdr:rowOff>128633</xdr:rowOff>
    </xdr:to>
    <xdr:sp macro="" textlink="">
      <xdr:nvSpPr>
        <xdr:cNvPr id="232" name="楕円 231">
          <a:extLst>
            <a:ext uri="{FF2B5EF4-FFF2-40B4-BE49-F238E27FC236}">
              <a16:creationId xmlns:a16="http://schemas.microsoft.com/office/drawing/2014/main" id="{936D9B19-1B86-4F61-8767-F6B699F8E334}"/>
            </a:ext>
          </a:extLst>
        </xdr:cNvPr>
        <xdr:cNvSpPr/>
      </xdr:nvSpPr>
      <xdr:spPr>
        <a:xfrm>
          <a:off x="10426700" y="108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5460</xdr:rowOff>
    </xdr:from>
    <xdr:ext cx="469744" cy="259045"/>
    <xdr:sp macro="" textlink="">
      <xdr:nvSpPr>
        <xdr:cNvPr id="233" name="【体育館・プール】&#10;一人当たり面積該当値テキスト">
          <a:extLst>
            <a:ext uri="{FF2B5EF4-FFF2-40B4-BE49-F238E27FC236}">
              <a16:creationId xmlns:a16="http://schemas.microsoft.com/office/drawing/2014/main" id="{C9DB516C-4E22-4D07-8269-AFDF44D8E77D}"/>
            </a:ext>
          </a:extLst>
        </xdr:cNvPr>
        <xdr:cNvSpPr txBox="1"/>
      </xdr:nvSpPr>
      <xdr:spPr>
        <a:xfrm>
          <a:off x="10515600" y="1080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27033</xdr:rowOff>
    </xdr:from>
    <xdr:to>
      <xdr:col>50</xdr:col>
      <xdr:colOff>165100</xdr:colOff>
      <xdr:row>63</xdr:row>
      <xdr:rowOff>128633</xdr:rowOff>
    </xdr:to>
    <xdr:sp macro="" textlink="">
      <xdr:nvSpPr>
        <xdr:cNvPr id="234" name="楕円 233">
          <a:extLst>
            <a:ext uri="{FF2B5EF4-FFF2-40B4-BE49-F238E27FC236}">
              <a16:creationId xmlns:a16="http://schemas.microsoft.com/office/drawing/2014/main" id="{8768A098-584F-4070-9508-0B1272E98A8A}"/>
            </a:ext>
          </a:extLst>
        </xdr:cNvPr>
        <xdr:cNvSpPr/>
      </xdr:nvSpPr>
      <xdr:spPr>
        <a:xfrm>
          <a:off x="9588500" y="108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77833</xdr:rowOff>
    </xdr:from>
    <xdr:to>
      <xdr:col>55</xdr:col>
      <xdr:colOff>0</xdr:colOff>
      <xdr:row>63</xdr:row>
      <xdr:rowOff>77833</xdr:rowOff>
    </xdr:to>
    <xdr:cxnSp macro="">
      <xdr:nvCxnSpPr>
        <xdr:cNvPr id="235" name="直線コネクタ 234">
          <a:extLst>
            <a:ext uri="{FF2B5EF4-FFF2-40B4-BE49-F238E27FC236}">
              <a16:creationId xmlns:a16="http://schemas.microsoft.com/office/drawing/2014/main" id="{B3527743-1242-4C33-80D6-41905307922B}"/>
            </a:ext>
          </a:extLst>
        </xdr:cNvPr>
        <xdr:cNvCxnSpPr/>
      </xdr:nvCxnSpPr>
      <xdr:spPr>
        <a:xfrm>
          <a:off x="9639300" y="10879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25944</xdr:rowOff>
    </xdr:from>
    <xdr:to>
      <xdr:col>46</xdr:col>
      <xdr:colOff>38100</xdr:colOff>
      <xdr:row>63</xdr:row>
      <xdr:rowOff>127544</xdr:rowOff>
    </xdr:to>
    <xdr:sp macro="" textlink="">
      <xdr:nvSpPr>
        <xdr:cNvPr id="236" name="楕円 235">
          <a:extLst>
            <a:ext uri="{FF2B5EF4-FFF2-40B4-BE49-F238E27FC236}">
              <a16:creationId xmlns:a16="http://schemas.microsoft.com/office/drawing/2014/main" id="{678F2532-CD8B-4326-867D-C99A90A27DAF}"/>
            </a:ext>
          </a:extLst>
        </xdr:cNvPr>
        <xdr:cNvSpPr/>
      </xdr:nvSpPr>
      <xdr:spPr>
        <a:xfrm>
          <a:off x="8699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76744</xdr:rowOff>
    </xdr:from>
    <xdr:to>
      <xdr:col>50</xdr:col>
      <xdr:colOff>114300</xdr:colOff>
      <xdr:row>63</xdr:row>
      <xdr:rowOff>77833</xdr:rowOff>
    </xdr:to>
    <xdr:cxnSp macro="">
      <xdr:nvCxnSpPr>
        <xdr:cNvPr id="237" name="直線コネクタ 236">
          <a:extLst>
            <a:ext uri="{FF2B5EF4-FFF2-40B4-BE49-F238E27FC236}">
              <a16:creationId xmlns:a16="http://schemas.microsoft.com/office/drawing/2014/main" id="{9E4B2196-6C6E-447E-BCD6-53F55CA45633}"/>
            </a:ext>
          </a:extLst>
        </xdr:cNvPr>
        <xdr:cNvCxnSpPr/>
      </xdr:nvCxnSpPr>
      <xdr:spPr>
        <a:xfrm>
          <a:off x="8750300" y="1087809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27033</xdr:rowOff>
    </xdr:from>
    <xdr:to>
      <xdr:col>41</xdr:col>
      <xdr:colOff>101600</xdr:colOff>
      <xdr:row>63</xdr:row>
      <xdr:rowOff>128633</xdr:rowOff>
    </xdr:to>
    <xdr:sp macro="" textlink="">
      <xdr:nvSpPr>
        <xdr:cNvPr id="238" name="楕円 237">
          <a:extLst>
            <a:ext uri="{FF2B5EF4-FFF2-40B4-BE49-F238E27FC236}">
              <a16:creationId xmlns:a16="http://schemas.microsoft.com/office/drawing/2014/main" id="{665495A4-05C1-4C1A-BC73-EDEE809CB619}"/>
            </a:ext>
          </a:extLst>
        </xdr:cNvPr>
        <xdr:cNvSpPr/>
      </xdr:nvSpPr>
      <xdr:spPr>
        <a:xfrm>
          <a:off x="7810500" y="108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76744</xdr:rowOff>
    </xdr:from>
    <xdr:to>
      <xdr:col>45</xdr:col>
      <xdr:colOff>177800</xdr:colOff>
      <xdr:row>63</xdr:row>
      <xdr:rowOff>77833</xdr:rowOff>
    </xdr:to>
    <xdr:cxnSp macro="">
      <xdr:nvCxnSpPr>
        <xdr:cNvPr id="239" name="直線コネクタ 238">
          <a:extLst>
            <a:ext uri="{FF2B5EF4-FFF2-40B4-BE49-F238E27FC236}">
              <a16:creationId xmlns:a16="http://schemas.microsoft.com/office/drawing/2014/main" id="{E33FFF8C-7021-4F07-9F2F-8D003A4BD7E5}"/>
            </a:ext>
          </a:extLst>
        </xdr:cNvPr>
        <xdr:cNvCxnSpPr/>
      </xdr:nvCxnSpPr>
      <xdr:spPr>
        <a:xfrm flipV="1">
          <a:off x="7861300" y="1087809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40" name="n_1aveValue【体育館・プール】&#10;一人当たり面積">
          <a:extLst>
            <a:ext uri="{FF2B5EF4-FFF2-40B4-BE49-F238E27FC236}">
              <a16:creationId xmlns:a16="http://schemas.microsoft.com/office/drawing/2014/main" id="{E7F4553B-AD02-4B80-90DA-EFF19C9DC66E}"/>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41" name="n_2aveValue【体育館・プール】&#10;一人当たり面積">
          <a:extLst>
            <a:ext uri="{FF2B5EF4-FFF2-40B4-BE49-F238E27FC236}">
              <a16:creationId xmlns:a16="http://schemas.microsoft.com/office/drawing/2014/main" id="{3F24BF18-9A55-4C23-8624-79F392DD9203}"/>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42" name="n_3aveValue【体育館・プール】&#10;一人当たり面積">
          <a:extLst>
            <a:ext uri="{FF2B5EF4-FFF2-40B4-BE49-F238E27FC236}">
              <a16:creationId xmlns:a16="http://schemas.microsoft.com/office/drawing/2014/main" id="{E29CA6C2-8AAC-479A-9235-B40151087718}"/>
            </a:ext>
          </a:extLst>
        </xdr:cNvPr>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119760</xdr:rowOff>
    </xdr:from>
    <xdr:ext cx="469744" cy="259045"/>
    <xdr:sp macro="" textlink="">
      <xdr:nvSpPr>
        <xdr:cNvPr id="243" name="n_1mainValue【体育館・プール】&#10;一人当たり面積">
          <a:extLst>
            <a:ext uri="{FF2B5EF4-FFF2-40B4-BE49-F238E27FC236}">
              <a16:creationId xmlns:a16="http://schemas.microsoft.com/office/drawing/2014/main" id="{D43C9DDA-B198-49D2-8113-BE20E7B67D3B}"/>
            </a:ext>
          </a:extLst>
        </xdr:cNvPr>
        <xdr:cNvSpPr txBox="1"/>
      </xdr:nvSpPr>
      <xdr:spPr>
        <a:xfrm>
          <a:off x="9391727"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118671</xdr:rowOff>
    </xdr:from>
    <xdr:ext cx="469744" cy="259045"/>
    <xdr:sp macro="" textlink="">
      <xdr:nvSpPr>
        <xdr:cNvPr id="244" name="n_2mainValue【体育館・プール】&#10;一人当たり面積">
          <a:extLst>
            <a:ext uri="{FF2B5EF4-FFF2-40B4-BE49-F238E27FC236}">
              <a16:creationId xmlns:a16="http://schemas.microsoft.com/office/drawing/2014/main" id="{4E1AB662-80B4-4B18-B409-503190AA51DE}"/>
            </a:ext>
          </a:extLst>
        </xdr:cNvPr>
        <xdr:cNvSpPr txBox="1"/>
      </xdr:nvSpPr>
      <xdr:spPr>
        <a:xfrm>
          <a:off x="85154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119760</xdr:rowOff>
    </xdr:from>
    <xdr:ext cx="469744" cy="259045"/>
    <xdr:sp macro="" textlink="">
      <xdr:nvSpPr>
        <xdr:cNvPr id="245" name="n_3mainValue【体育館・プール】&#10;一人当たり面積">
          <a:extLst>
            <a:ext uri="{FF2B5EF4-FFF2-40B4-BE49-F238E27FC236}">
              <a16:creationId xmlns:a16="http://schemas.microsoft.com/office/drawing/2014/main" id="{F6E70256-BC55-42E3-BAA0-BE792C726F46}"/>
            </a:ext>
          </a:extLst>
        </xdr:cNvPr>
        <xdr:cNvSpPr txBox="1"/>
      </xdr:nvSpPr>
      <xdr:spPr>
        <a:xfrm>
          <a:off x="7626427"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FA8DD81B-CB77-4093-84C3-CF22E0A99C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740A70C0-442B-46E5-A591-9DF8B06CFC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32407CA3-3578-4A0F-AE41-4B8F47AEB5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13AA9F8E-94FA-4892-A308-C065954A5E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8C12ADA1-B116-4CBD-86AE-211FC3DC13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BAF56C52-22FD-44A0-99AB-00A7ED5B655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A24D7E04-E13A-43F9-B09A-6EA05D0A7F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5D8EADFC-9F17-4CF5-96C9-333A75A5C3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B400C1E2-5A45-4517-BBDD-AE1A8ADF292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2B1D8790-C271-428A-A077-5B5AB747D25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a:extLst>
            <a:ext uri="{FF2B5EF4-FFF2-40B4-BE49-F238E27FC236}">
              <a16:creationId xmlns:a16="http://schemas.microsoft.com/office/drawing/2014/main" id="{CF298EB3-9B6B-4661-867E-3FC6885C50F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a:extLst>
            <a:ext uri="{FF2B5EF4-FFF2-40B4-BE49-F238E27FC236}">
              <a16:creationId xmlns:a16="http://schemas.microsoft.com/office/drawing/2014/main" id="{380D04EB-ED9B-4C1F-8C3E-3922911408B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a:extLst>
            <a:ext uri="{FF2B5EF4-FFF2-40B4-BE49-F238E27FC236}">
              <a16:creationId xmlns:a16="http://schemas.microsoft.com/office/drawing/2014/main" id="{18EAD9DC-83A4-44C5-943B-C0DC42043CB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a:extLst>
            <a:ext uri="{FF2B5EF4-FFF2-40B4-BE49-F238E27FC236}">
              <a16:creationId xmlns:a16="http://schemas.microsoft.com/office/drawing/2014/main" id="{C4D75F6E-1E60-46ED-B6ED-3CA553619E5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a:extLst>
            <a:ext uri="{FF2B5EF4-FFF2-40B4-BE49-F238E27FC236}">
              <a16:creationId xmlns:a16="http://schemas.microsoft.com/office/drawing/2014/main" id="{4A06F6F4-4F32-47E9-ABEE-81B9395BB74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a:extLst>
            <a:ext uri="{FF2B5EF4-FFF2-40B4-BE49-F238E27FC236}">
              <a16:creationId xmlns:a16="http://schemas.microsoft.com/office/drawing/2014/main" id="{5A9B3E0E-B0D5-4971-A101-3D5F2C3587A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a:extLst>
            <a:ext uri="{FF2B5EF4-FFF2-40B4-BE49-F238E27FC236}">
              <a16:creationId xmlns:a16="http://schemas.microsoft.com/office/drawing/2014/main" id="{3949B646-1661-4A04-A4FE-5908CEB9220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a:extLst>
            <a:ext uri="{FF2B5EF4-FFF2-40B4-BE49-F238E27FC236}">
              <a16:creationId xmlns:a16="http://schemas.microsoft.com/office/drawing/2014/main" id="{129D368F-A4F4-4F0F-9442-5051FD2FA48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a:extLst>
            <a:ext uri="{FF2B5EF4-FFF2-40B4-BE49-F238E27FC236}">
              <a16:creationId xmlns:a16="http://schemas.microsoft.com/office/drawing/2014/main" id="{9D93C8E3-2E25-41FF-8990-88E720C1239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a:extLst>
            <a:ext uri="{FF2B5EF4-FFF2-40B4-BE49-F238E27FC236}">
              <a16:creationId xmlns:a16="http://schemas.microsoft.com/office/drawing/2014/main" id="{FFA7C160-942F-41E9-BA9E-313CE1395CB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a:extLst>
            <a:ext uri="{FF2B5EF4-FFF2-40B4-BE49-F238E27FC236}">
              <a16:creationId xmlns:a16="http://schemas.microsoft.com/office/drawing/2014/main" id="{BB4C0F4E-A94E-4EF4-8377-F4853619450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3D10F2FD-0107-40B8-AA21-6597D2E763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1BF280B1-2581-4DE5-9495-97C7134493A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4A6D057F-7C4B-4F86-A278-F9D0E09689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70" name="直線コネクタ 269">
          <a:extLst>
            <a:ext uri="{FF2B5EF4-FFF2-40B4-BE49-F238E27FC236}">
              <a16:creationId xmlns:a16="http://schemas.microsoft.com/office/drawing/2014/main" id="{47048578-8443-4C0D-AAE8-6DE5432E6AA1}"/>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FA1D6C30-AD31-4941-85CB-EF13B38A29DA}"/>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72" name="直線コネクタ 271">
          <a:extLst>
            <a:ext uri="{FF2B5EF4-FFF2-40B4-BE49-F238E27FC236}">
              <a16:creationId xmlns:a16="http://schemas.microsoft.com/office/drawing/2014/main" id="{DE40364E-2034-4841-A553-4C694F69675D}"/>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3" name="【福祉施設】&#10;有形固定資産減価償却率最大値テキスト">
          <a:extLst>
            <a:ext uri="{FF2B5EF4-FFF2-40B4-BE49-F238E27FC236}">
              <a16:creationId xmlns:a16="http://schemas.microsoft.com/office/drawing/2014/main" id="{EB58E1EA-36B1-457A-8F2B-BBF2BF3F37CE}"/>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4" name="直線コネクタ 273">
          <a:extLst>
            <a:ext uri="{FF2B5EF4-FFF2-40B4-BE49-F238E27FC236}">
              <a16:creationId xmlns:a16="http://schemas.microsoft.com/office/drawing/2014/main" id="{DB720715-9D76-4536-9641-DCE7B8447A4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114952</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AB2BC8EB-0117-4AEF-94B7-1228216D8240}"/>
            </a:ext>
          </a:extLst>
        </xdr:cNvPr>
        <xdr:cNvSpPr txBox="1"/>
      </xdr:nvSpPr>
      <xdr:spPr>
        <a:xfrm>
          <a:off x="4673600" y="1400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76" name="フローチャート: 判断 275">
          <a:extLst>
            <a:ext uri="{FF2B5EF4-FFF2-40B4-BE49-F238E27FC236}">
              <a16:creationId xmlns:a16="http://schemas.microsoft.com/office/drawing/2014/main" id="{E16EA7FA-5056-4E60-96B8-3605329A47C9}"/>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77" name="フローチャート: 判断 276">
          <a:extLst>
            <a:ext uri="{FF2B5EF4-FFF2-40B4-BE49-F238E27FC236}">
              <a16:creationId xmlns:a16="http://schemas.microsoft.com/office/drawing/2014/main" id="{42830CD6-9E96-49F7-80F5-725D68810651}"/>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78" name="フローチャート: 判断 277">
          <a:extLst>
            <a:ext uri="{FF2B5EF4-FFF2-40B4-BE49-F238E27FC236}">
              <a16:creationId xmlns:a16="http://schemas.microsoft.com/office/drawing/2014/main" id="{2121B5F1-830E-4AF6-B130-E77D45FEDB99}"/>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79" name="フローチャート: 判断 278">
          <a:extLst>
            <a:ext uri="{FF2B5EF4-FFF2-40B4-BE49-F238E27FC236}">
              <a16:creationId xmlns:a16="http://schemas.microsoft.com/office/drawing/2014/main" id="{A6E2B001-A3C8-4767-A22B-21D361B234C6}"/>
            </a:ext>
          </a:extLst>
        </xdr:cNvPr>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3E83187-2012-4E28-BB0C-C5C574D2143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A7B41DE8-0FD9-4C0D-A253-43C0BD5736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D299851-2936-4D28-8CE3-2B23235E148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DFE2D3C8-670E-4F40-B2FF-A8BAE6096A4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B941AAC1-FA3D-496C-B219-586D5CE5BC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285" name="楕円 284">
          <a:extLst>
            <a:ext uri="{FF2B5EF4-FFF2-40B4-BE49-F238E27FC236}">
              <a16:creationId xmlns:a16="http://schemas.microsoft.com/office/drawing/2014/main" id="{5D32AF37-FC1F-47D9-8DEF-D1C8187A297D}"/>
            </a:ext>
          </a:extLst>
        </xdr:cNvPr>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0AA8FF60-47E2-4414-99BE-876AFFEB607F}"/>
            </a:ext>
          </a:extLst>
        </xdr:cNvPr>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87" name="楕円 286">
          <a:extLst>
            <a:ext uri="{FF2B5EF4-FFF2-40B4-BE49-F238E27FC236}">
              <a16:creationId xmlns:a16="http://schemas.microsoft.com/office/drawing/2014/main" id="{AE993171-AFCD-4A0F-8A23-CE561EA29572}"/>
            </a:ext>
          </a:extLst>
        </xdr:cNvPr>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84</xdr:row>
      <xdr:rowOff>26670</xdr:rowOff>
    </xdr:to>
    <xdr:cxnSp macro="">
      <xdr:nvCxnSpPr>
        <xdr:cNvPr id="288" name="直線コネクタ 287">
          <a:extLst>
            <a:ext uri="{FF2B5EF4-FFF2-40B4-BE49-F238E27FC236}">
              <a16:creationId xmlns:a16="http://schemas.microsoft.com/office/drawing/2014/main" id="{D28D4765-0A58-4023-A0A1-E5127E952F94}"/>
            </a:ext>
          </a:extLst>
        </xdr:cNvPr>
        <xdr:cNvCxnSpPr/>
      </xdr:nvCxnSpPr>
      <xdr:spPr>
        <a:xfrm flipV="1">
          <a:off x="3797300" y="143846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xdr:rowOff>
    </xdr:from>
    <xdr:to>
      <xdr:col>15</xdr:col>
      <xdr:colOff>101600</xdr:colOff>
      <xdr:row>84</xdr:row>
      <xdr:rowOff>106045</xdr:rowOff>
    </xdr:to>
    <xdr:sp macro="" textlink="">
      <xdr:nvSpPr>
        <xdr:cNvPr id="289" name="楕円 288">
          <a:extLst>
            <a:ext uri="{FF2B5EF4-FFF2-40B4-BE49-F238E27FC236}">
              <a16:creationId xmlns:a16="http://schemas.microsoft.com/office/drawing/2014/main" id="{F912BCFB-450A-4204-8EDA-18AE5368B231}"/>
            </a:ext>
          </a:extLst>
        </xdr:cNvPr>
        <xdr:cNvSpPr/>
      </xdr:nvSpPr>
      <xdr:spPr>
        <a:xfrm>
          <a:off x="2857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26670</xdr:rowOff>
    </xdr:from>
    <xdr:to>
      <xdr:col>19</xdr:col>
      <xdr:colOff>177800</xdr:colOff>
      <xdr:row>84</xdr:row>
      <xdr:rowOff>55245</xdr:rowOff>
    </xdr:to>
    <xdr:cxnSp macro="">
      <xdr:nvCxnSpPr>
        <xdr:cNvPr id="290" name="直線コネクタ 289">
          <a:extLst>
            <a:ext uri="{FF2B5EF4-FFF2-40B4-BE49-F238E27FC236}">
              <a16:creationId xmlns:a16="http://schemas.microsoft.com/office/drawing/2014/main" id="{E7BE155B-F936-4658-914D-21362F1DC512}"/>
            </a:ext>
          </a:extLst>
        </xdr:cNvPr>
        <xdr:cNvCxnSpPr/>
      </xdr:nvCxnSpPr>
      <xdr:spPr>
        <a:xfrm flipV="1">
          <a:off x="2908300" y="144284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57786</xdr:rowOff>
    </xdr:from>
    <xdr:to>
      <xdr:col>10</xdr:col>
      <xdr:colOff>165100</xdr:colOff>
      <xdr:row>84</xdr:row>
      <xdr:rowOff>159386</xdr:rowOff>
    </xdr:to>
    <xdr:sp macro="" textlink="">
      <xdr:nvSpPr>
        <xdr:cNvPr id="291" name="楕円 290">
          <a:extLst>
            <a:ext uri="{FF2B5EF4-FFF2-40B4-BE49-F238E27FC236}">
              <a16:creationId xmlns:a16="http://schemas.microsoft.com/office/drawing/2014/main" id="{57DE3C9F-6078-4714-AE4B-4B0E8CC5A8F7}"/>
            </a:ext>
          </a:extLst>
        </xdr:cNvPr>
        <xdr:cNvSpPr/>
      </xdr:nvSpPr>
      <xdr:spPr>
        <a:xfrm>
          <a:off x="1968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55245</xdr:rowOff>
    </xdr:from>
    <xdr:to>
      <xdr:col>15</xdr:col>
      <xdr:colOff>50800</xdr:colOff>
      <xdr:row>84</xdr:row>
      <xdr:rowOff>108586</xdr:rowOff>
    </xdr:to>
    <xdr:cxnSp macro="">
      <xdr:nvCxnSpPr>
        <xdr:cNvPr id="292" name="直線コネクタ 291">
          <a:extLst>
            <a:ext uri="{FF2B5EF4-FFF2-40B4-BE49-F238E27FC236}">
              <a16:creationId xmlns:a16="http://schemas.microsoft.com/office/drawing/2014/main" id="{823E133A-75DA-46C5-B183-83BC85EBA842}"/>
            </a:ext>
          </a:extLst>
        </xdr:cNvPr>
        <xdr:cNvCxnSpPr/>
      </xdr:nvCxnSpPr>
      <xdr:spPr>
        <a:xfrm flipV="1">
          <a:off x="2019300" y="144570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293" name="n_1aveValue【福祉施設】&#10;有形固定資産減価償却率">
          <a:extLst>
            <a:ext uri="{FF2B5EF4-FFF2-40B4-BE49-F238E27FC236}">
              <a16:creationId xmlns:a16="http://schemas.microsoft.com/office/drawing/2014/main" id="{66019BD3-B85C-4343-81B4-6E904E4C946B}"/>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130191</xdr:rowOff>
    </xdr:from>
    <xdr:ext cx="405111" cy="259045"/>
    <xdr:sp macro="" textlink="">
      <xdr:nvSpPr>
        <xdr:cNvPr id="294" name="n_2aveValue【福祉施設】&#10;有形固定資産減価償却率">
          <a:extLst>
            <a:ext uri="{FF2B5EF4-FFF2-40B4-BE49-F238E27FC236}">
              <a16:creationId xmlns:a16="http://schemas.microsoft.com/office/drawing/2014/main" id="{CB1277BE-3BAD-4718-8B53-7FBD5E475DC1}"/>
            </a:ext>
          </a:extLst>
        </xdr:cNvPr>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95" name="n_3aveValue【福祉施設】&#10;有形固定資産減価償却率">
          <a:extLst>
            <a:ext uri="{FF2B5EF4-FFF2-40B4-BE49-F238E27FC236}">
              <a16:creationId xmlns:a16="http://schemas.microsoft.com/office/drawing/2014/main" id="{81BA75A1-EB5E-4B5D-A65C-D017B2FDDE42}"/>
            </a:ext>
          </a:extLst>
        </xdr:cNvPr>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96" name="n_1mainValue【福祉施設】&#10;有形固定資産減価償却率">
          <a:extLst>
            <a:ext uri="{FF2B5EF4-FFF2-40B4-BE49-F238E27FC236}">
              <a16:creationId xmlns:a16="http://schemas.microsoft.com/office/drawing/2014/main" id="{7EE993AC-4838-4044-9AE2-547370395A1C}"/>
            </a:ext>
          </a:extLst>
        </xdr:cNvPr>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97172</xdr:rowOff>
    </xdr:from>
    <xdr:ext cx="405111" cy="259045"/>
    <xdr:sp macro="" textlink="">
      <xdr:nvSpPr>
        <xdr:cNvPr id="297" name="n_2mainValue【福祉施設】&#10;有形固定資産減価償却率">
          <a:extLst>
            <a:ext uri="{FF2B5EF4-FFF2-40B4-BE49-F238E27FC236}">
              <a16:creationId xmlns:a16="http://schemas.microsoft.com/office/drawing/2014/main" id="{6201850F-D367-48BA-A13F-F27AEEF7F006}"/>
            </a:ext>
          </a:extLst>
        </xdr:cNvPr>
        <xdr:cNvSpPr txBox="1"/>
      </xdr:nvSpPr>
      <xdr:spPr>
        <a:xfrm>
          <a:off x="2705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150513</xdr:rowOff>
    </xdr:from>
    <xdr:ext cx="405111" cy="259045"/>
    <xdr:sp macro="" textlink="">
      <xdr:nvSpPr>
        <xdr:cNvPr id="298" name="n_3mainValue【福祉施設】&#10;有形固定資産減価償却率">
          <a:extLst>
            <a:ext uri="{FF2B5EF4-FFF2-40B4-BE49-F238E27FC236}">
              <a16:creationId xmlns:a16="http://schemas.microsoft.com/office/drawing/2014/main" id="{F80D7410-E8EA-49B1-A7D6-0625231DF76F}"/>
            </a:ext>
          </a:extLst>
        </xdr:cNvPr>
        <xdr:cNvSpPr txBox="1"/>
      </xdr:nvSpPr>
      <xdr:spPr>
        <a:xfrm>
          <a:off x="1816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EAFF4799-3300-492F-B713-DF6B79B855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D6A6829F-0C8C-43AA-B9DE-94A40CED43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DA230D84-811D-4C99-B2E7-9B189DCA52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83F51FC1-C8DF-462E-8870-16C36D47AF4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DBFE6DAA-2045-47CB-82F3-80D71867D8B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DEF0F21B-8A84-48D6-80B8-3F0E01E47E6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5AB72BE2-BA30-4F3F-8B7C-B79827F26D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4C6096F7-9EE6-411D-8E4B-356A6576E1C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17C42417-FFFB-4C53-9ECE-C206A8690F2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6DE66430-1EE9-4C14-BFD8-646C64A173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a:extLst>
            <a:ext uri="{FF2B5EF4-FFF2-40B4-BE49-F238E27FC236}">
              <a16:creationId xmlns:a16="http://schemas.microsoft.com/office/drawing/2014/main" id="{229D0CF9-6086-4FC7-ACBA-E4544B13F08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a:extLst>
            <a:ext uri="{FF2B5EF4-FFF2-40B4-BE49-F238E27FC236}">
              <a16:creationId xmlns:a16="http://schemas.microsoft.com/office/drawing/2014/main" id="{AB9856D1-6D45-42CE-ABBC-709A11F6C9D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a:extLst>
            <a:ext uri="{FF2B5EF4-FFF2-40B4-BE49-F238E27FC236}">
              <a16:creationId xmlns:a16="http://schemas.microsoft.com/office/drawing/2014/main" id="{E3769595-4ECF-4D23-B943-53502DF34C6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a:extLst>
            <a:ext uri="{FF2B5EF4-FFF2-40B4-BE49-F238E27FC236}">
              <a16:creationId xmlns:a16="http://schemas.microsoft.com/office/drawing/2014/main" id="{4E24A488-82FF-4208-8094-9554ADDBD6B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a:extLst>
            <a:ext uri="{FF2B5EF4-FFF2-40B4-BE49-F238E27FC236}">
              <a16:creationId xmlns:a16="http://schemas.microsoft.com/office/drawing/2014/main" id="{5F9E4FB6-2FF8-40C7-9C81-749D3B464ED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a:extLst>
            <a:ext uri="{FF2B5EF4-FFF2-40B4-BE49-F238E27FC236}">
              <a16:creationId xmlns:a16="http://schemas.microsoft.com/office/drawing/2014/main" id="{B46E0351-C9D5-4818-AD69-1BE7E37F5DA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a:extLst>
            <a:ext uri="{FF2B5EF4-FFF2-40B4-BE49-F238E27FC236}">
              <a16:creationId xmlns:a16="http://schemas.microsoft.com/office/drawing/2014/main" id="{2D71CBCB-2070-48C6-B45C-27B5CAA5C7F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a:extLst>
            <a:ext uri="{FF2B5EF4-FFF2-40B4-BE49-F238E27FC236}">
              <a16:creationId xmlns:a16="http://schemas.microsoft.com/office/drawing/2014/main" id="{AE61695D-F581-42A7-85D7-6AA280972CC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a:extLst>
            <a:ext uri="{FF2B5EF4-FFF2-40B4-BE49-F238E27FC236}">
              <a16:creationId xmlns:a16="http://schemas.microsoft.com/office/drawing/2014/main" id="{7027655E-F85F-481F-A0B0-DCD74872CC8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a:extLst>
            <a:ext uri="{FF2B5EF4-FFF2-40B4-BE49-F238E27FC236}">
              <a16:creationId xmlns:a16="http://schemas.microsoft.com/office/drawing/2014/main" id="{98B3CBA5-044F-4D7D-98F1-92441E48C67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9AE69000-87CF-472D-B872-9607EA2C808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99D52CD5-239D-4E33-B60E-4615A18FF4B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62EC6A8C-AD62-4AF8-8D28-1387698363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22" name="直線コネクタ 321">
          <a:extLst>
            <a:ext uri="{FF2B5EF4-FFF2-40B4-BE49-F238E27FC236}">
              <a16:creationId xmlns:a16="http://schemas.microsoft.com/office/drawing/2014/main" id="{E03877B0-F050-4936-B01A-5DC8FB9A5275}"/>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3" name="【福祉施設】&#10;一人当たり面積最小値テキスト">
          <a:extLst>
            <a:ext uri="{FF2B5EF4-FFF2-40B4-BE49-F238E27FC236}">
              <a16:creationId xmlns:a16="http://schemas.microsoft.com/office/drawing/2014/main" id="{74B49025-10C1-4B71-B35C-30124445F0E0}"/>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4" name="直線コネクタ 323">
          <a:extLst>
            <a:ext uri="{FF2B5EF4-FFF2-40B4-BE49-F238E27FC236}">
              <a16:creationId xmlns:a16="http://schemas.microsoft.com/office/drawing/2014/main" id="{4D52D596-5B39-44F7-B148-E3932DC9804B}"/>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25" name="【福祉施設】&#10;一人当たり面積最大値テキスト">
          <a:extLst>
            <a:ext uri="{FF2B5EF4-FFF2-40B4-BE49-F238E27FC236}">
              <a16:creationId xmlns:a16="http://schemas.microsoft.com/office/drawing/2014/main" id="{B9B42950-8ACD-4D7A-9EE7-1E81F589D9AC}"/>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26" name="直線コネクタ 325">
          <a:extLst>
            <a:ext uri="{FF2B5EF4-FFF2-40B4-BE49-F238E27FC236}">
              <a16:creationId xmlns:a16="http://schemas.microsoft.com/office/drawing/2014/main" id="{0CC5AC3B-CF70-4090-8B88-5F794274EE03}"/>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27" name="【福祉施設】&#10;一人当たり面積平均値テキスト">
          <a:extLst>
            <a:ext uri="{FF2B5EF4-FFF2-40B4-BE49-F238E27FC236}">
              <a16:creationId xmlns:a16="http://schemas.microsoft.com/office/drawing/2014/main" id="{ACEC24F4-6F8B-45FF-A352-221FE501CF84}"/>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28" name="フローチャート: 判断 327">
          <a:extLst>
            <a:ext uri="{FF2B5EF4-FFF2-40B4-BE49-F238E27FC236}">
              <a16:creationId xmlns:a16="http://schemas.microsoft.com/office/drawing/2014/main" id="{914D2117-7F53-4A69-80FC-9F4E6D7559D0}"/>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29" name="フローチャート: 判断 328">
          <a:extLst>
            <a:ext uri="{FF2B5EF4-FFF2-40B4-BE49-F238E27FC236}">
              <a16:creationId xmlns:a16="http://schemas.microsoft.com/office/drawing/2014/main" id="{3EA300A5-1356-4539-80B0-1C8990E88A44}"/>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30" name="フローチャート: 判断 329">
          <a:extLst>
            <a:ext uri="{FF2B5EF4-FFF2-40B4-BE49-F238E27FC236}">
              <a16:creationId xmlns:a16="http://schemas.microsoft.com/office/drawing/2014/main" id="{C9ED800D-4740-4F4C-9A72-76BF395CC564}"/>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31" name="フローチャート: 判断 330">
          <a:extLst>
            <a:ext uri="{FF2B5EF4-FFF2-40B4-BE49-F238E27FC236}">
              <a16:creationId xmlns:a16="http://schemas.microsoft.com/office/drawing/2014/main" id="{40B8A50F-266C-408F-A354-2CF2AAE46B4A}"/>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EAF78B89-7DFB-46F4-A2B3-1DB6EC04A3F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D4980C2F-E0F9-4520-BF88-68F26CE2254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2EB84AD-2AFD-4AC4-9DEA-BD71145B708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7C76E492-32B1-4229-938D-46FEA0F934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5B9A5632-402A-4D3E-BB2D-942088FD6C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60961</xdr:rowOff>
    </xdr:from>
    <xdr:to>
      <xdr:col>55</xdr:col>
      <xdr:colOff>50800</xdr:colOff>
      <xdr:row>85</xdr:row>
      <xdr:rowOff>162561</xdr:rowOff>
    </xdr:to>
    <xdr:sp macro="" textlink="">
      <xdr:nvSpPr>
        <xdr:cNvPr id="337" name="楕円 336">
          <a:extLst>
            <a:ext uri="{FF2B5EF4-FFF2-40B4-BE49-F238E27FC236}">
              <a16:creationId xmlns:a16="http://schemas.microsoft.com/office/drawing/2014/main" id="{389B4DBF-748E-4015-864C-A40F47517EFC}"/>
            </a:ext>
          </a:extLst>
        </xdr:cNvPr>
        <xdr:cNvSpPr/>
      </xdr:nvSpPr>
      <xdr:spPr>
        <a:xfrm>
          <a:off x="104267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38" name="【福祉施設】&#10;一人当たり面積該当値テキスト">
          <a:extLst>
            <a:ext uri="{FF2B5EF4-FFF2-40B4-BE49-F238E27FC236}">
              <a16:creationId xmlns:a16="http://schemas.microsoft.com/office/drawing/2014/main" id="{F8BAFE00-EC00-4D9E-B34A-CDBDF049311B}"/>
            </a:ext>
          </a:extLst>
        </xdr:cNvPr>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62230</xdr:rowOff>
    </xdr:from>
    <xdr:to>
      <xdr:col>50</xdr:col>
      <xdr:colOff>165100</xdr:colOff>
      <xdr:row>85</xdr:row>
      <xdr:rowOff>163830</xdr:rowOff>
    </xdr:to>
    <xdr:sp macro="" textlink="">
      <xdr:nvSpPr>
        <xdr:cNvPr id="339" name="楕円 338">
          <a:extLst>
            <a:ext uri="{FF2B5EF4-FFF2-40B4-BE49-F238E27FC236}">
              <a16:creationId xmlns:a16="http://schemas.microsoft.com/office/drawing/2014/main" id="{E78159CA-0942-4975-B004-AA575C57ED60}"/>
            </a:ext>
          </a:extLst>
        </xdr:cNvPr>
        <xdr:cNvSpPr/>
      </xdr:nvSpPr>
      <xdr:spPr>
        <a:xfrm>
          <a:off x="9588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111761</xdr:rowOff>
    </xdr:from>
    <xdr:to>
      <xdr:col>55</xdr:col>
      <xdr:colOff>0</xdr:colOff>
      <xdr:row>85</xdr:row>
      <xdr:rowOff>113030</xdr:rowOff>
    </xdr:to>
    <xdr:cxnSp macro="">
      <xdr:nvCxnSpPr>
        <xdr:cNvPr id="340" name="直線コネクタ 339">
          <a:extLst>
            <a:ext uri="{FF2B5EF4-FFF2-40B4-BE49-F238E27FC236}">
              <a16:creationId xmlns:a16="http://schemas.microsoft.com/office/drawing/2014/main" id="{30B6034F-5426-4189-ABC0-8847AADFBE05}"/>
            </a:ext>
          </a:extLst>
        </xdr:cNvPr>
        <xdr:cNvCxnSpPr/>
      </xdr:nvCxnSpPr>
      <xdr:spPr>
        <a:xfrm flipV="1">
          <a:off x="9639300" y="146850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60961</xdr:rowOff>
    </xdr:from>
    <xdr:to>
      <xdr:col>46</xdr:col>
      <xdr:colOff>38100</xdr:colOff>
      <xdr:row>85</xdr:row>
      <xdr:rowOff>162561</xdr:rowOff>
    </xdr:to>
    <xdr:sp macro="" textlink="">
      <xdr:nvSpPr>
        <xdr:cNvPr id="341" name="楕円 340">
          <a:extLst>
            <a:ext uri="{FF2B5EF4-FFF2-40B4-BE49-F238E27FC236}">
              <a16:creationId xmlns:a16="http://schemas.microsoft.com/office/drawing/2014/main" id="{798CFFB8-D4A4-4D3C-879B-0BF4FB7EFBEC}"/>
            </a:ext>
          </a:extLst>
        </xdr:cNvPr>
        <xdr:cNvSpPr/>
      </xdr:nvSpPr>
      <xdr:spPr>
        <a:xfrm>
          <a:off x="86995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111761</xdr:rowOff>
    </xdr:from>
    <xdr:to>
      <xdr:col>50</xdr:col>
      <xdr:colOff>114300</xdr:colOff>
      <xdr:row>85</xdr:row>
      <xdr:rowOff>113030</xdr:rowOff>
    </xdr:to>
    <xdr:cxnSp macro="">
      <xdr:nvCxnSpPr>
        <xdr:cNvPr id="342" name="直線コネクタ 341">
          <a:extLst>
            <a:ext uri="{FF2B5EF4-FFF2-40B4-BE49-F238E27FC236}">
              <a16:creationId xmlns:a16="http://schemas.microsoft.com/office/drawing/2014/main" id="{12131D2D-E790-4F77-9A18-50EDDE68406A}"/>
            </a:ext>
          </a:extLst>
        </xdr:cNvPr>
        <xdr:cNvCxnSpPr/>
      </xdr:nvCxnSpPr>
      <xdr:spPr>
        <a:xfrm>
          <a:off x="8750300" y="14685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62230</xdr:rowOff>
    </xdr:from>
    <xdr:to>
      <xdr:col>41</xdr:col>
      <xdr:colOff>101600</xdr:colOff>
      <xdr:row>85</xdr:row>
      <xdr:rowOff>163830</xdr:rowOff>
    </xdr:to>
    <xdr:sp macro="" textlink="">
      <xdr:nvSpPr>
        <xdr:cNvPr id="343" name="楕円 342">
          <a:extLst>
            <a:ext uri="{FF2B5EF4-FFF2-40B4-BE49-F238E27FC236}">
              <a16:creationId xmlns:a16="http://schemas.microsoft.com/office/drawing/2014/main" id="{C2E29FA7-4A9A-498A-9E58-79088D062972}"/>
            </a:ext>
          </a:extLst>
        </xdr:cNvPr>
        <xdr:cNvSpPr/>
      </xdr:nvSpPr>
      <xdr:spPr>
        <a:xfrm>
          <a:off x="7810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111761</xdr:rowOff>
    </xdr:from>
    <xdr:to>
      <xdr:col>45</xdr:col>
      <xdr:colOff>177800</xdr:colOff>
      <xdr:row>85</xdr:row>
      <xdr:rowOff>113030</xdr:rowOff>
    </xdr:to>
    <xdr:cxnSp macro="">
      <xdr:nvCxnSpPr>
        <xdr:cNvPr id="344" name="直線コネクタ 343">
          <a:extLst>
            <a:ext uri="{FF2B5EF4-FFF2-40B4-BE49-F238E27FC236}">
              <a16:creationId xmlns:a16="http://schemas.microsoft.com/office/drawing/2014/main" id="{5DFAC29C-29A2-40BA-9650-78CF43792C20}"/>
            </a:ext>
          </a:extLst>
        </xdr:cNvPr>
        <xdr:cNvCxnSpPr/>
      </xdr:nvCxnSpPr>
      <xdr:spPr>
        <a:xfrm flipV="1">
          <a:off x="7861300" y="14685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160038</xdr:rowOff>
    </xdr:from>
    <xdr:ext cx="469744" cy="259045"/>
    <xdr:sp macro="" textlink="">
      <xdr:nvSpPr>
        <xdr:cNvPr id="345" name="n_1aveValue【福祉施設】&#10;一人当たり面積">
          <a:extLst>
            <a:ext uri="{FF2B5EF4-FFF2-40B4-BE49-F238E27FC236}">
              <a16:creationId xmlns:a16="http://schemas.microsoft.com/office/drawing/2014/main" id="{C073961D-E25B-4A6E-A8AC-1ED30C492165}"/>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46" name="n_2aveValue【福祉施設】&#10;一人当たり面積">
          <a:extLst>
            <a:ext uri="{FF2B5EF4-FFF2-40B4-BE49-F238E27FC236}">
              <a16:creationId xmlns:a16="http://schemas.microsoft.com/office/drawing/2014/main" id="{B0EE896B-95AF-4CA7-B555-4B0410D43064}"/>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163847</xdr:rowOff>
    </xdr:from>
    <xdr:ext cx="469744" cy="259045"/>
    <xdr:sp macro="" textlink="">
      <xdr:nvSpPr>
        <xdr:cNvPr id="347" name="n_3aveValue【福祉施設】&#10;一人当たり面積">
          <a:extLst>
            <a:ext uri="{FF2B5EF4-FFF2-40B4-BE49-F238E27FC236}">
              <a16:creationId xmlns:a16="http://schemas.microsoft.com/office/drawing/2014/main" id="{6CBE808E-6459-40C8-BBA3-4444D1FA618A}"/>
            </a:ext>
          </a:extLst>
        </xdr:cNvPr>
        <xdr:cNvSpPr txBox="1"/>
      </xdr:nvSpPr>
      <xdr:spPr>
        <a:xfrm>
          <a:off x="7626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154957</xdr:rowOff>
    </xdr:from>
    <xdr:ext cx="469744" cy="259045"/>
    <xdr:sp macro="" textlink="">
      <xdr:nvSpPr>
        <xdr:cNvPr id="348" name="n_1mainValue【福祉施設】&#10;一人当たり面積">
          <a:extLst>
            <a:ext uri="{FF2B5EF4-FFF2-40B4-BE49-F238E27FC236}">
              <a16:creationId xmlns:a16="http://schemas.microsoft.com/office/drawing/2014/main" id="{27B6CA3A-CA1F-4B82-B15C-6B469EB3E4FE}"/>
            </a:ext>
          </a:extLst>
        </xdr:cNvPr>
        <xdr:cNvSpPr txBox="1"/>
      </xdr:nvSpPr>
      <xdr:spPr>
        <a:xfrm>
          <a:off x="9391727" y="1472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153688</xdr:rowOff>
    </xdr:from>
    <xdr:ext cx="469744" cy="259045"/>
    <xdr:sp macro="" textlink="">
      <xdr:nvSpPr>
        <xdr:cNvPr id="349" name="n_2mainValue【福祉施設】&#10;一人当たり面積">
          <a:extLst>
            <a:ext uri="{FF2B5EF4-FFF2-40B4-BE49-F238E27FC236}">
              <a16:creationId xmlns:a16="http://schemas.microsoft.com/office/drawing/2014/main" id="{80BAF9F4-6A2E-4292-9DCC-9ED9A9D69068}"/>
            </a:ext>
          </a:extLst>
        </xdr:cNvPr>
        <xdr:cNvSpPr txBox="1"/>
      </xdr:nvSpPr>
      <xdr:spPr>
        <a:xfrm>
          <a:off x="8515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8907</xdr:rowOff>
    </xdr:from>
    <xdr:ext cx="469744" cy="259045"/>
    <xdr:sp macro="" textlink="">
      <xdr:nvSpPr>
        <xdr:cNvPr id="350" name="n_3mainValue【福祉施設】&#10;一人当たり面積">
          <a:extLst>
            <a:ext uri="{FF2B5EF4-FFF2-40B4-BE49-F238E27FC236}">
              <a16:creationId xmlns:a16="http://schemas.microsoft.com/office/drawing/2014/main" id="{CD578CA1-BD42-4263-AF5F-0C765DCD1923}"/>
            </a:ext>
          </a:extLst>
        </xdr:cNvPr>
        <xdr:cNvSpPr txBox="1"/>
      </xdr:nvSpPr>
      <xdr:spPr>
        <a:xfrm>
          <a:off x="7626427" y="1441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FF7C8021-AE13-4419-8559-C8362E3989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357F7391-842A-4F27-96A4-CC6DAD7117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6149D400-9595-412B-A7B0-7B70C7D45C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4B3D58DD-8BDD-42AB-AAD2-6423D8E204A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937D8700-DC3C-480C-AF6E-09FF5516BC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D70A9C48-F90E-4A84-BDCB-50994D4878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2DB92E4E-C3A8-404A-849E-A34F318261E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F048C060-A3F4-49CD-A7F5-5FCB538ED4C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7C9FFDB1-36C0-42F6-A1A4-485253299F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F639CADB-8353-46F4-858A-1D5DC17F875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683BEBAF-D5A9-4449-B0A9-FB5F479A12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EBC5C60F-1717-4663-BF23-CD9732AFE8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E6F8255B-6EC4-4F6C-B342-18DF9ECA72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427D7660-C8E6-44AE-801E-6C2F492D76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A1F0AC99-846A-4624-97E4-4A06154A50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22FBF1CB-ABD5-4D36-BF05-778C84ABB10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A9B10E86-87FC-44A2-9BCD-25D8DBDE8FC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55431849-A772-4509-AD06-FDD8C9E7680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6AB0E8B6-1D1E-4C60-819E-5951AD49917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623D0FD7-DEDD-40D5-BACA-9EA7149F4A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B6BDC001-70EA-4600-82FC-2CA7848D4A2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8D92C433-FB50-40CF-BCDA-A70C4AB9DC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84D18D65-B6A0-4ABF-89A5-674E2039ED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49BF756E-7F5A-4481-932F-705EA84E478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FEFE01F3-27FB-4C85-981D-27F303ECFD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D911C970-D776-4B90-A8BD-35DFC29091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7" name="テキスト ボックス 376">
          <a:extLst>
            <a:ext uri="{FF2B5EF4-FFF2-40B4-BE49-F238E27FC236}">
              <a16:creationId xmlns:a16="http://schemas.microsoft.com/office/drawing/2014/main" id="{1B8EC047-D021-4F1D-988E-9DD199E09EF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a:extLst>
            <a:ext uri="{FF2B5EF4-FFF2-40B4-BE49-F238E27FC236}">
              <a16:creationId xmlns:a16="http://schemas.microsoft.com/office/drawing/2014/main" id="{A81FF574-A6AF-4953-ABB2-876B223E3F7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9" name="テキスト ボックス 378">
          <a:extLst>
            <a:ext uri="{FF2B5EF4-FFF2-40B4-BE49-F238E27FC236}">
              <a16:creationId xmlns:a16="http://schemas.microsoft.com/office/drawing/2014/main" id="{DDD1AE90-B861-4E7B-804E-0D0CBEBE03B4}"/>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a:extLst>
            <a:ext uri="{FF2B5EF4-FFF2-40B4-BE49-F238E27FC236}">
              <a16:creationId xmlns:a16="http://schemas.microsoft.com/office/drawing/2014/main" id="{9715E8DF-E54C-49D1-BD87-F6B9E26B943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a:extLst>
            <a:ext uri="{FF2B5EF4-FFF2-40B4-BE49-F238E27FC236}">
              <a16:creationId xmlns:a16="http://schemas.microsoft.com/office/drawing/2014/main" id="{A2A07FF4-B142-4D2C-BBE1-D11DE6E57DF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a:extLst>
            <a:ext uri="{FF2B5EF4-FFF2-40B4-BE49-F238E27FC236}">
              <a16:creationId xmlns:a16="http://schemas.microsoft.com/office/drawing/2014/main" id="{9DB3F140-8357-493B-B940-D22653D67A5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a:extLst>
            <a:ext uri="{FF2B5EF4-FFF2-40B4-BE49-F238E27FC236}">
              <a16:creationId xmlns:a16="http://schemas.microsoft.com/office/drawing/2014/main" id="{4CD2EA69-0CB3-45E9-84A2-957E8657AD1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a:extLst>
            <a:ext uri="{FF2B5EF4-FFF2-40B4-BE49-F238E27FC236}">
              <a16:creationId xmlns:a16="http://schemas.microsoft.com/office/drawing/2014/main" id="{9C5B8CB7-E6ED-48EB-9909-76967A5BC16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a:extLst>
            <a:ext uri="{FF2B5EF4-FFF2-40B4-BE49-F238E27FC236}">
              <a16:creationId xmlns:a16="http://schemas.microsoft.com/office/drawing/2014/main" id="{7F8ABBE9-CC48-462C-AC9D-F6564D2C1A7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a:extLst>
            <a:ext uri="{FF2B5EF4-FFF2-40B4-BE49-F238E27FC236}">
              <a16:creationId xmlns:a16="http://schemas.microsoft.com/office/drawing/2014/main" id="{BBC2F161-3A1F-4110-9AE9-D329FA38B01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7" name="テキスト ボックス 386">
          <a:extLst>
            <a:ext uri="{FF2B5EF4-FFF2-40B4-BE49-F238E27FC236}">
              <a16:creationId xmlns:a16="http://schemas.microsoft.com/office/drawing/2014/main" id="{A40F7206-207D-425D-922C-0DD7A8DE1E9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935F7180-16B1-495C-B801-1AEC26A4E12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69ABC638-9C6F-4FFE-8DF0-5365476C7C1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a:extLst>
            <a:ext uri="{FF2B5EF4-FFF2-40B4-BE49-F238E27FC236}">
              <a16:creationId xmlns:a16="http://schemas.microsoft.com/office/drawing/2014/main" id="{B79CA5AC-5744-4BE4-9B33-525BEE4DD6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91" name="直線コネクタ 390">
          <a:extLst>
            <a:ext uri="{FF2B5EF4-FFF2-40B4-BE49-F238E27FC236}">
              <a16:creationId xmlns:a16="http://schemas.microsoft.com/office/drawing/2014/main" id="{75FF665E-C00C-42BA-B51B-B41F302F4A3F}"/>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92" name="【一般廃棄物処理施設】&#10;有形固定資産減価償却率最小値テキスト">
          <a:extLst>
            <a:ext uri="{FF2B5EF4-FFF2-40B4-BE49-F238E27FC236}">
              <a16:creationId xmlns:a16="http://schemas.microsoft.com/office/drawing/2014/main" id="{B5D85874-2B8B-428A-857C-424561CACD0A}"/>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93" name="直線コネクタ 392">
          <a:extLst>
            <a:ext uri="{FF2B5EF4-FFF2-40B4-BE49-F238E27FC236}">
              <a16:creationId xmlns:a16="http://schemas.microsoft.com/office/drawing/2014/main" id="{3AF55591-F14C-469B-A526-158E9390F1E3}"/>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4" name="【一般廃棄物処理施設】&#10;有形固定資産減価償却率最大値テキスト">
          <a:extLst>
            <a:ext uri="{FF2B5EF4-FFF2-40B4-BE49-F238E27FC236}">
              <a16:creationId xmlns:a16="http://schemas.microsoft.com/office/drawing/2014/main" id="{8AAFAFD2-392A-405C-9E94-F5EBBA5C1503}"/>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5" name="直線コネクタ 394">
          <a:extLst>
            <a:ext uri="{FF2B5EF4-FFF2-40B4-BE49-F238E27FC236}">
              <a16:creationId xmlns:a16="http://schemas.microsoft.com/office/drawing/2014/main" id="{E9DF43D2-E764-431C-B87F-48810AA8A73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44467</xdr:rowOff>
    </xdr:from>
    <xdr:ext cx="405111" cy="259045"/>
    <xdr:sp macro="" textlink="">
      <xdr:nvSpPr>
        <xdr:cNvPr id="396" name="【一般廃棄物処理施設】&#10;有形固定資産減価償却率平均値テキスト">
          <a:extLst>
            <a:ext uri="{FF2B5EF4-FFF2-40B4-BE49-F238E27FC236}">
              <a16:creationId xmlns:a16="http://schemas.microsoft.com/office/drawing/2014/main" id="{4C98A0BC-C9ED-4D82-912E-B0A9D07CB654}"/>
            </a:ext>
          </a:extLst>
        </xdr:cNvPr>
        <xdr:cNvSpPr txBox="1"/>
      </xdr:nvSpPr>
      <xdr:spPr>
        <a:xfrm>
          <a:off x="163576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97" name="フローチャート: 判断 396">
          <a:extLst>
            <a:ext uri="{FF2B5EF4-FFF2-40B4-BE49-F238E27FC236}">
              <a16:creationId xmlns:a16="http://schemas.microsoft.com/office/drawing/2014/main" id="{5E44071E-8010-46D6-922F-32948F42F6B6}"/>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98" name="フローチャート: 判断 397">
          <a:extLst>
            <a:ext uri="{FF2B5EF4-FFF2-40B4-BE49-F238E27FC236}">
              <a16:creationId xmlns:a16="http://schemas.microsoft.com/office/drawing/2014/main" id="{C5FF9D72-D65F-4B44-A368-8C65965B0A34}"/>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99" name="フローチャート: 判断 398">
          <a:extLst>
            <a:ext uri="{FF2B5EF4-FFF2-40B4-BE49-F238E27FC236}">
              <a16:creationId xmlns:a16="http://schemas.microsoft.com/office/drawing/2014/main" id="{544136C5-33B6-41D6-A1F6-84763C40030F}"/>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400" name="フローチャート: 判断 399">
          <a:extLst>
            <a:ext uri="{FF2B5EF4-FFF2-40B4-BE49-F238E27FC236}">
              <a16:creationId xmlns:a16="http://schemas.microsoft.com/office/drawing/2014/main" id="{343DE77E-95A4-4965-9B74-A75FC34F7A07}"/>
            </a:ext>
          </a:extLst>
        </xdr:cNvPr>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B3E9B07-4675-4083-8EED-511C6B843F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6A929C00-C51F-4ED0-96D2-8C5F6D87FA9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A7A10D44-0AB3-4B14-AEF6-69BDBC452F7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2885C8B5-1197-4E37-8DAC-FE452EC8D5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CC854643-F9AE-4CF3-B3B6-ECF46C2571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406" name="楕円 405">
          <a:extLst>
            <a:ext uri="{FF2B5EF4-FFF2-40B4-BE49-F238E27FC236}">
              <a16:creationId xmlns:a16="http://schemas.microsoft.com/office/drawing/2014/main" id="{FA295E13-6D17-4971-A33D-D532FC7F49E1}"/>
            </a:ext>
          </a:extLst>
        </xdr:cNvPr>
        <xdr:cNvSpPr/>
      </xdr:nvSpPr>
      <xdr:spPr>
        <a:xfrm>
          <a:off x="16268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89552</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id="{75959737-FFCB-4720-A56D-0FA9A7D80903}"/>
            </a:ext>
          </a:extLst>
        </xdr:cNvPr>
        <xdr:cNvSpPr txBox="1"/>
      </xdr:nvSpPr>
      <xdr:spPr>
        <a:xfrm>
          <a:off x="16357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164465</xdr:rowOff>
    </xdr:from>
    <xdr:to>
      <xdr:col>81</xdr:col>
      <xdr:colOff>101600</xdr:colOff>
      <xdr:row>40</xdr:row>
      <xdr:rowOff>94615</xdr:rowOff>
    </xdr:to>
    <xdr:sp macro="" textlink="">
      <xdr:nvSpPr>
        <xdr:cNvPr id="408" name="楕円 407">
          <a:extLst>
            <a:ext uri="{FF2B5EF4-FFF2-40B4-BE49-F238E27FC236}">
              <a16:creationId xmlns:a16="http://schemas.microsoft.com/office/drawing/2014/main" id="{1406B8CD-6426-4E9F-8A80-93E78FA742CD}"/>
            </a:ext>
          </a:extLst>
        </xdr:cNvPr>
        <xdr:cNvSpPr/>
      </xdr:nvSpPr>
      <xdr:spPr>
        <a:xfrm>
          <a:off x="15430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161925</xdr:rowOff>
    </xdr:from>
    <xdr:to>
      <xdr:col>85</xdr:col>
      <xdr:colOff>127000</xdr:colOff>
      <xdr:row>40</xdr:row>
      <xdr:rowOff>43815</xdr:rowOff>
    </xdr:to>
    <xdr:cxnSp macro="">
      <xdr:nvCxnSpPr>
        <xdr:cNvPr id="409" name="直線コネクタ 408">
          <a:extLst>
            <a:ext uri="{FF2B5EF4-FFF2-40B4-BE49-F238E27FC236}">
              <a16:creationId xmlns:a16="http://schemas.microsoft.com/office/drawing/2014/main" id="{545B6BB3-8F71-42C6-85FF-3A51A80315A5}"/>
            </a:ext>
          </a:extLst>
        </xdr:cNvPr>
        <xdr:cNvCxnSpPr/>
      </xdr:nvCxnSpPr>
      <xdr:spPr>
        <a:xfrm flipV="1">
          <a:off x="15481300" y="684847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61595</xdr:rowOff>
    </xdr:from>
    <xdr:to>
      <xdr:col>76</xdr:col>
      <xdr:colOff>165100</xdr:colOff>
      <xdr:row>39</xdr:row>
      <xdr:rowOff>163195</xdr:rowOff>
    </xdr:to>
    <xdr:sp macro="" textlink="">
      <xdr:nvSpPr>
        <xdr:cNvPr id="410" name="楕円 409">
          <a:extLst>
            <a:ext uri="{FF2B5EF4-FFF2-40B4-BE49-F238E27FC236}">
              <a16:creationId xmlns:a16="http://schemas.microsoft.com/office/drawing/2014/main" id="{C5FA8585-855F-4DF8-9CD7-FDF33D8967D2}"/>
            </a:ext>
          </a:extLst>
        </xdr:cNvPr>
        <xdr:cNvSpPr/>
      </xdr:nvSpPr>
      <xdr:spPr>
        <a:xfrm>
          <a:off x="14541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112395</xdr:rowOff>
    </xdr:from>
    <xdr:to>
      <xdr:col>81</xdr:col>
      <xdr:colOff>50800</xdr:colOff>
      <xdr:row>40</xdr:row>
      <xdr:rowOff>43815</xdr:rowOff>
    </xdr:to>
    <xdr:cxnSp macro="">
      <xdr:nvCxnSpPr>
        <xdr:cNvPr id="411" name="直線コネクタ 410">
          <a:extLst>
            <a:ext uri="{FF2B5EF4-FFF2-40B4-BE49-F238E27FC236}">
              <a16:creationId xmlns:a16="http://schemas.microsoft.com/office/drawing/2014/main" id="{B87135C4-33BE-42A2-A58A-D3CF4569509E}"/>
            </a:ext>
          </a:extLst>
        </xdr:cNvPr>
        <xdr:cNvCxnSpPr/>
      </xdr:nvCxnSpPr>
      <xdr:spPr>
        <a:xfrm>
          <a:off x="14592300" y="679894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130175</xdr:rowOff>
    </xdr:from>
    <xdr:to>
      <xdr:col>72</xdr:col>
      <xdr:colOff>38100</xdr:colOff>
      <xdr:row>41</xdr:row>
      <xdr:rowOff>60325</xdr:rowOff>
    </xdr:to>
    <xdr:sp macro="" textlink="">
      <xdr:nvSpPr>
        <xdr:cNvPr id="412" name="楕円 411">
          <a:extLst>
            <a:ext uri="{FF2B5EF4-FFF2-40B4-BE49-F238E27FC236}">
              <a16:creationId xmlns:a16="http://schemas.microsoft.com/office/drawing/2014/main" id="{4F301ADA-8792-45F0-992E-2370FF0187DF}"/>
            </a:ext>
          </a:extLst>
        </xdr:cNvPr>
        <xdr:cNvSpPr/>
      </xdr:nvSpPr>
      <xdr:spPr>
        <a:xfrm>
          <a:off x="13652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112395</xdr:rowOff>
    </xdr:from>
    <xdr:to>
      <xdr:col>76</xdr:col>
      <xdr:colOff>114300</xdr:colOff>
      <xdr:row>41</xdr:row>
      <xdr:rowOff>9525</xdr:rowOff>
    </xdr:to>
    <xdr:cxnSp macro="">
      <xdr:nvCxnSpPr>
        <xdr:cNvPr id="413" name="直線コネクタ 412">
          <a:extLst>
            <a:ext uri="{FF2B5EF4-FFF2-40B4-BE49-F238E27FC236}">
              <a16:creationId xmlns:a16="http://schemas.microsoft.com/office/drawing/2014/main" id="{8A6BAEDE-186C-4DD4-9DA2-472374892D50}"/>
            </a:ext>
          </a:extLst>
        </xdr:cNvPr>
        <xdr:cNvCxnSpPr/>
      </xdr:nvCxnSpPr>
      <xdr:spPr>
        <a:xfrm flipV="1">
          <a:off x="13703300" y="679894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14" name="n_1aveValue【一般廃棄物処理施設】&#10;有形固定資産減価償却率">
          <a:extLst>
            <a:ext uri="{FF2B5EF4-FFF2-40B4-BE49-F238E27FC236}">
              <a16:creationId xmlns:a16="http://schemas.microsoft.com/office/drawing/2014/main" id="{C617F3C8-F5E4-41FC-9EB3-9728C82DBB41}"/>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15" name="n_2aveValue【一般廃棄物処理施設】&#10;有形固定資産減価償却率">
          <a:extLst>
            <a:ext uri="{FF2B5EF4-FFF2-40B4-BE49-F238E27FC236}">
              <a16:creationId xmlns:a16="http://schemas.microsoft.com/office/drawing/2014/main" id="{2C374031-1083-4D0E-9DB4-C6A1E531C108}"/>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416" name="n_3aveValue【一般廃棄物処理施設】&#10;有形固定資産減価償却率">
          <a:extLst>
            <a:ext uri="{FF2B5EF4-FFF2-40B4-BE49-F238E27FC236}">
              <a16:creationId xmlns:a16="http://schemas.microsoft.com/office/drawing/2014/main" id="{B354BB16-02E2-47CF-8CF5-6D1F45549CB5}"/>
            </a:ext>
          </a:extLst>
        </xdr:cNvPr>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85742</xdr:rowOff>
    </xdr:from>
    <xdr:ext cx="405111" cy="259045"/>
    <xdr:sp macro="" textlink="">
      <xdr:nvSpPr>
        <xdr:cNvPr id="417" name="n_1mainValue【一般廃棄物処理施設】&#10;有形固定資産減価償却率">
          <a:extLst>
            <a:ext uri="{FF2B5EF4-FFF2-40B4-BE49-F238E27FC236}">
              <a16:creationId xmlns:a16="http://schemas.microsoft.com/office/drawing/2014/main" id="{27D887C3-112B-4012-B69C-CB0E5DBEF7FD}"/>
            </a:ext>
          </a:extLst>
        </xdr:cNvPr>
        <xdr:cNvSpPr txBox="1"/>
      </xdr:nvSpPr>
      <xdr:spPr>
        <a:xfrm>
          <a:off x="152660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154322</xdr:rowOff>
    </xdr:from>
    <xdr:ext cx="405111" cy="259045"/>
    <xdr:sp macro="" textlink="">
      <xdr:nvSpPr>
        <xdr:cNvPr id="418" name="n_2mainValue【一般廃棄物処理施設】&#10;有形固定資産減価償却率">
          <a:extLst>
            <a:ext uri="{FF2B5EF4-FFF2-40B4-BE49-F238E27FC236}">
              <a16:creationId xmlns:a16="http://schemas.microsoft.com/office/drawing/2014/main" id="{5FC43939-9807-4479-ADC5-DA2E7D8573C4}"/>
            </a:ext>
          </a:extLst>
        </xdr:cNvPr>
        <xdr:cNvSpPr txBox="1"/>
      </xdr:nvSpPr>
      <xdr:spPr>
        <a:xfrm>
          <a:off x="14389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51452</xdr:rowOff>
    </xdr:from>
    <xdr:ext cx="405111" cy="259045"/>
    <xdr:sp macro="" textlink="">
      <xdr:nvSpPr>
        <xdr:cNvPr id="419" name="n_3mainValue【一般廃棄物処理施設】&#10;有形固定資産減価償却率">
          <a:extLst>
            <a:ext uri="{FF2B5EF4-FFF2-40B4-BE49-F238E27FC236}">
              <a16:creationId xmlns:a16="http://schemas.microsoft.com/office/drawing/2014/main" id="{84023533-5489-4CFF-9FC2-4FC50D4D0C30}"/>
            </a:ext>
          </a:extLst>
        </xdr:cNvPr>
        <xdr:cNvSpPr txBox="1"/>
      </xdr:nvSpPr>
      <xdr:spPr>
        <a:xfrm>
          <a:off x="135007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1FBEB914-1980-4A40-9B27-259EC78DB4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6FDF4797-C188-4303-8182-9F191016736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557B38F8-7336-4791-88BF-BA68BBEA8D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A65F7E6C-3E54-4389-B7D2-1264837ACC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DB219BE0-6669-4F60-B9B7-84FA161548D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F7005A45-FB60-4D55-B8AB-ECA8037E82B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A43B5564-B118-4825-B8CD-10A1FD4D5FB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311FAA55-AD46-461D-8E8D-90C85349EEF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2FCB16EB-5795-40FB-AC24-0E395AFB2C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A619CEBE-6BD6-4E9E-B851-86D5A8DCD4E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0" name="直線コネクタ 429">
          <a:extLst>
            <a:ext uri="{FF2B5EF4-FFF2-40B4-BE49-F238E27FC236}">
              <a16:creationId xmlns:a16="http://schemas.microsoft.com/office/drawing/2014/main" id="{351644D0-6150-4FE3-8B6A-6332179AD03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1" name="テキスト ボックス 430">
          <a:extLst>
            <a:ext uri="{FF2B5EF4-FFF2-40B4-BE49-F238E27FC236}">
              <a16:creationId xmlns:a16="http://schemas.microsoft.com/office/drawing/2014/main" id="{3024CEF8-06D2-48BD-940D-F72867439FA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2" name="直線コネクタ 431">
          <a:extLst>
            <a:ext uri="{FF2B5EF4-FFF2-40B4-BE49-F238E27FC236}">
              <a16:creationId xmlns:a16="http://schemas.microsoft.com/office/drawing/2014/main" id="{E9C4EB3C-E849-48DE-990D-79D4AA402E1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3" name="テキスト ボックス 432">
          <a:extLst>
            <a:ext uri="{FF2B5EF4-FFF2-40B4-BE49-F238E27FC236}">
              <a16:creationId xmlns:a16="http://schemas.microsoft.com/office/drawing/2014/main" id="{AA46C164-F4E7-41F6-AE77-9220B0FFB19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4" name="直線コネクタ 433">
          <a:extLst>
            <a:ext uri="{FF2B5EF4-FFF2-40B4-BE49-F238E27FC236}">
              <a16:creationId xmlns:a16="http://schemas.microsoft.com/office/drawing/2014/main" id="{D84733D2-0B32-4C2E-A7BB-480FD7BDD3B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5" name="テキスト ボックス 434">
          <a:extLst>
            <a:ext uri="{FF2B5EF4-FFF2-40B4-BE49-F238E27FC236}">
              <a16:creationId xmlns:a16="http://schemas.microsoft.com/office/drawing/2014/main" id="{8E54B75E-FB9C-4E8E-BD71-9FECAC675E1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6" name="直線コネクタ 435">
          <a:extLst>
            <a:ext uri="{FF2B5EF4-FFF2-40B4-BE49-F238E27FC236}">
              <a16:creationId xmlns:a16="http://schemas.microsoft.com/office/drawing/2014/main" id="{E43F32E2-7685-4E8C-9D41-20FDC97E73A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7" name="テキスト ボックス 436">
          <a:extLst>
            <a:ext uri="{FF2B5EF4-FFF2-40B4-BE49-F238E27FC236}">
              <a16:creationId xmlns:a16="http://schemas.microsoft.com/office/drawing/2014/main" id="{00DBD1D2-72E8-4B3C-9E9D-740E829F652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8" name="直線コネクタ 437">
          <a:extLst>
            <a:ext uri="{FF2B5EF4-FFF2-40B4-BE49-F238E27FC236}">
              <a16:creationId xmlns:a16="http://schemas.microsoft.com/office/drawing/2014/main" id="{8258E0F4-8638-4A9C-A8C3-A083808E7AC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9" name="テキスト ボックス 438">
          <a:extLst>
            <a:ext uri="{FF2B5EF4-FFF2-40B4-BE49-F238E27FC236}">
              <a16:creationId xmlns:a16="http://schemas.microsoft.com/office/drawing/2014/main" id="{D5A03DBE-E0DA-49AF-9FDE-DED9ACA5B95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a:extLst>
            <a:ext uri="{FF2B5EF4-FFF2-40B4-BE49-F238E27FC236}">
              <a16:creationId xmlns:a16="http://schemas.microsoft.com/office/drawing/2014/main" id="{C816473D-D40E-46D5-8510-7CD8B679E2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1" name="テキスト ボックス 440">
          <a:extLst>
            <a:ext uri="{FF2B5EF4-FFF2-40B4-BE49-F238E27FC236}">
              <a16:creationId xmlns:a16="http://schemas.microsoft.com/office/drawing/2014/main" id="{8EED5BC7-59FA-4F73-95D4-8609EA2DE67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一般廃棄物処理施設】&#10;一人当たり有形固定資産（償却資産）額グラフ枠">
          <a:extLst>
            <a:ext uri="{FF2B5EF4-FFF2-40B4-BE49-F238E27FC236}">
              <a16:creationId xmlns:a16="http://schemas.microsoft.com/office/drawing/2014/main" id="{99BF15BB-3AD9-4F2E-A8D9-98B9E1EC869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43" name="直線コネクタ 442">
          <a:extLst>
            <a:ext uri="{FF2B5EF4-FFF2-40B4-BE49-F238E27FC236}">
              <a16:creationId xmlns:a16="http://schemas.microsoft.com/office/drawing/2014/main" id="{97CF357C-0022-41F2-97AB-5A401831F679}"/>
            </a:ext>
          </a:extLst>
        </xdr:cNvPr>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44" name="【一般廃棄物処理施設】&#10;一人当たり有形固定資産（償却資産）額最小値テキスト">
          <a:extLst>
            <a:ext uri="{FF2B5EF4-FFF2-40B4-BE49-F238E27FC236}">
              <a16:creationId xmlns:a16="http://schemas.microsoft.com/office/drawing/2014/main" id="{CECF3236-6BE3-4CE4-BECE-E8900C4F8032}"/>
            </a:ext>
          </a:extLst>
        </xdr:cNvPr>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45" name="直線コネクタ 444">
          <a:extLst>
            <a:ext uri="{FF2B5EF4-FFF2-40B4-BE49-F238E27FC236}">
              <a16:creationId xmlns:a16="http://schemas.microsoft.com/office/drawing/2014/main" id="{F0350C88-1ACF-4A7A-9D4D-1A2C85616987}"/>
            </a:ext>
          </a:extLst>
        </xdr:cNvPr>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46" name="【一般廃棄物処理施設】&#10;一人当たり有形固定資産（償却資産）額最大値テキスト">
          <a:extLst>
            <a:ext uri="{FF2B5EF4-FFF2-40B4-BE49-F238E27FC236}">
              <a16:creationId xmlns:a16="http://schemas.microsoft.com/office/drawing/2014/main" id="{0479FC85-5695-4D9F-9E9A-D94EA8D8A8E4}"/>
            </a:ext>
          </a:extLst>
        </xdr:cNvPr>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47" name="直線コネクタ 446">
          <a:extLst>
            <a:ext uri="{FF2B5EF4-FFF2-40B4-BE49-F238E27FC236}">
              <a16:creationId xmlns:a16="http://schemas.microsoft.com/office/drawing/2014/main" id="{28430830-E861-40E3-ACF1-F0FD15E0CE1A}"/>
            </a:ext>
          </a:extLst>
        </xdr:cNvPr>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48" name="【一般廃棄物処理施設】&#10;一人当たり有形固定資産（償却資産）額平均値テキスト">
          <a:extLst>
            <a:ext uri="{FF2B5EF4-FFF2-40B4-BE49-F238E27FC236}">
              <a16:creationId xmlns:a16="http://schemas.microsoft.com/office/drawing/2014/main" id="{E2919C99-3F6E-4278-B494-934624F4FD49}"/>
            </a:ext>
          </a:extLst>
        </xdr:cNvPr>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49" name="フローチャート: 判断 448">
          <a:extLst>
            <a:ext uri="{FF2B5EF4-FFF2-40B4-BE49-F238E27FC236}">
              <a16:creationId xmlns:a16="http://schemas.microsoft.com/office/drawing/2014/main" id="{2B1C3186-0FF9-4D2C-BC44-432B2A06EC99}"/>
            </a:ext>
          </a:extLst>
        </xdr:cNvPr>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50" name="フローチャート: 判断 449">
          <a:extLst>
            <a:ext uri="{FF2B5EF4-FFF2-40B4-BE49-F238E27FC236}">
              <a16:creationId xmlns:a16="http://schemas.microsoft.com/office/drawing/2014/main" id="{622BF91C-E26B-429E-8F84-C0726E50D286}"/>
            </a:ext>
          </a:extLst>
        </xdr:cNvPr>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451" name="フローチャート: 判断 450">
          <a:extLst>
            <a:ext uri="{FF2B5EF4-FFF2-40B4-BE49-F238E27FC236}">
              <a16:creationId xmlns:a16="http://schemas.microsoft.com/office/drawing/2014/main" id="{415A489C-650F-4887-BA15-424712CA99DA}"/>
            </a:ext>
          </a:extLst>
        </xdr:cNvPr>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452" name="フローチャート: 判断 451">
          <a:extLst>
            <a:ext uri="{FF2B5EF4-FFF2-40B4-BE49-F238E27FC236}">
              <a16:creationId xmlns:a16="http://schemas.microsoft.com/office/drawing/2014/main" id="{2CE9373E-C832-4517-9371-18CD5497F499}"/>
            </a:ext>
          </a:extLst>
        </xdr:cNvPr>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747B30B7-A538-4502-B221-1996BF4B934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8ABF391B-886A-4816-A2F2-F69EC8DBD1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74C76AC0-359A-4507-B555-8C7599509E3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F781E91-0DD0-4CF8-BFE3-30785E26D7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C381CB3E-E63F-432E-9CDB-CD051D4FDE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47734</xdr:rowOff>
    </xdr:from>
    <xdr:to>
      <xdr:col>116</xdr:col>
      <xdr:colOff>114300</xdr:colOff>
      <xdr:row>41</xdr:row>
      <xdr:rowOff>149334</xdr:rowOff>
    </xdr:to>
    <xdr:sp macro="" textlink="">
      <xdr:nvSpPr>
        <xdr:cNvPr id="458" name="楕円 457">
          <a:extLst>
            <a:ext uri="{FF2B5EF4-FFF2-40B4-BE49-F238E27FC236}">
              <a16:creationId xmlns:a16="http://schemas.microsoft.com/office/drawing/2014/main" id="{437A16E5-5CB3-4450-80D6-1E22D896563F}"/>
            </a:ext>
          </a:extLst>
        </xdr:cNvPr>
        <xdr:cNvSpPr/>
      </xdr:nvSpPr>
      <xdr:spPr>
        <a:xfrm>
          <a:off x="22110700" y="70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134111</xdr:rowOff>
    </xdr:from>
    <xdr:ext cx="534377" cy="259045"/>
    <xdr:sp macro="" textlink="">
      <xdr:nvSpPr>
        <xdr:cNvPr id="459" name="【一般廃棄物処理施設】&#10;一人当たり有形固定資産（償却資産）額該当値テキスト">
          <a:extLst>
            <a:ext uri="{FF2B5EF4-FFF2-40B4-BE49-F238E27FC236}">
              <a16:creationId xmlns:a16="http://schemas.microsoft.com/office/drawing/2014/main" id="{7DDC0914-1726-45B4-AE6F-FD8A717DF396}"/>
            </a:ext>
          </a:extLst>
        </xdr:cNvPr>
        <xdr:cNvSpPr txBox="1"/>
      </xdr:nvSpPr>
      <xdr:spPr>
        <a:xfrm>
          <a:off x="22199600" y="699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48142</xdr:rowOff>
    </xdr:from>
    <xdr:to>
      <xdr:col>112</xdr:col>
      <xdr:colOff>38100</xdr:colOff>
      <xdr:row>41</xdr:row>
      <xdr:rowOff>149742</xdr:rowOff>
    </xdr:to>
    <xdr:sp macro="" textlink="">
      <xdr:nvSpPr>
        <xdr:cNvPr id="460" name="楕円 459">
          <a:extLst>
            <a:ext uri="{FF2B5EF4-FFF2-40B4-BE49-F238E27FC236}">
              <a16:creationId xmlns:a16="http://schemas.microsoft.com/office/drawing/2014/main" id="{D95DF7BD-0CBC-4AA0-A09F-EC4B13CB85E6}"/>
            </a:ext>
          </a:extLst>
        </xdr:cNvPr>
        <xdr:cNvSpPr/>
      </xdr:nvSpPr>
      <xdr:spPr>
        <a:xfrm>
          <a:off x="21272500" y="70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98534</xdr:rowOff>
    </xdr:from>
    <xdr:to>
      <xdr:col>116</xdr:col>
      <xdr:colOff>63500</xdr:colOff>
      <xdr:row>41</xdr:row>
      <xdr:rowOff>98942</xdr:rowOff>
    </xdr:to>
    <xdr:cxnSp macro="">
      <xdr:nvCxnSpPr>
        <xdr:cNvPr id="461" name="直線コネクタ 460">
          <a:extLst>
            <a:ext uri="{FF2B5EF4-FFF2-40B4-BE49-F238E27FC236}">
              <a16:creationId xmlns:a16="http://schemas.microsoft.com/office/drawing/2014/main" id="{ACE89CDF-89EC-49EB-A84A-A287A899AF9E}"/>
            </a:ext>
          </a:extLst>
        </xdr:cNvPr>
        <xdr:cNvCxnSpPr/>
      </xdr:nvCxnSpPr>
      <xdr:spPr>
        <a:xfrm flipV="1">
          <a:off x="21323300" y="7127984"/>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21746</xdr:rowOff>
    </xdr:from>
    <xdr:to>
      <xdr:col>107</xdr:col>
      <xdr:colOff>101600</xdr:colOff>
      <xdr:row>41</xdr:row>
      <xdr:rowOff>123346</xdr:rowOff>
    </xdr:to>
    <xdr:sp macro="" textlink="">
      <xdr:nvSpPr>
        <xdr:cNvPr id="462" name="楕円 461">
          <a:extLst>
            <a:ext uri="{FF2B5EF4-FFF2-40B4-BE49-F238E27FC236}">
              <a16:creationId xmlns:a16="http://schemas.microsoft.com/office/drawing/2014/main" id="{4E24EB31-5211-417C-BC35-FB61AA73B045}"/>
            </a:ext>
          </a:extLst>
        </xdr:cNvPr>
        <xdr:cNvSpPr/>
      </xdr:nvSpPr>
      <xdr:spPr>
        <a:xfrm>
          <a:off x="20383500" y="70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72546</xdr:rowOff>
    </xdr:from>
    <xdr:to>
      <xdr:col>111</xdr:col>
      <xdr:colOff>177800</xdr:colOff>
      <xdr:row>41</xdr:row>
      <xdr:rowOff>98942</xdr:rowOff>
    </xdr:to>
    <xdr:cxnSp macro="">
      <xdr:nvCxnSpPr>
        <xdr:cNvPr id="463" name="直線コネクタ 462">
          <a:extLst>
            <a:ext uri="{FF2B5EF4-FFF2-40B4-BE49-F238E27FC236}">
              <a16:creationId xmlns:a16="http://schemas.microsoft.com/office/drawing/2014/main" id="{5E160D8E-9034-4D66-8E8B-C524343C082A}"/>
            </a:ext>
          </a:extLst>
        </xdr:cNvPr>
        <xdr:cNvCxnSpPr/>
      </xdr:nvCxnSpPr>
      <xdr:spPr>
        <a:xfrm>
          <a:off x="20434300" y="7101996"/>
          <a:ext cx="889000" cy="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55598</xdr:rowOff>
    </xdr:from>
    <xdr:to>
      <xdr:col>102</xdr:col>
      <xdr:colOff>165100</xdr:colOff>
      <xdr:row>41</xdr:row>
      <xdr:rowOff>157198</xdr:rowOff>
    </xdr:to>
    <xdr:sp macro="" textlink="">
      <xdr:nvSpPr>
        <xdr:cNvPr id="464" name="楕円 463">
          <a:extLst>
            <a:ext uri="{FF2B5EF4-FFF2-40B4-BE49-F238E27FC236}">
              <a16:creationId xmlns:a16="http://schemas.microsoft.com/office/drawing/2014/main" id="{86CC5FEF-BA24-4BA0-985F-754454F30253}"/>
            </a:ext>
          </a:extLst>
        </xdr:cNvPr>
        <xdr:cNvSpPr/>
      </xdr:nvSpPr>
      <xdr:spPr>
        <a:xfrm>
          <a:off x="19494500" y="70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72546</xdr:rowOff>
    </xdr:from>
    <xdr:to>
      <xdr:col>107</xdr:col>
      <xdr:colOff>50800</xdr:colOff>
      <xdr:row>41</xdr:row>
      <xdr:rowOff>106398</xdr:rowOff>
    </xdr:to>
    <xdr:cxnSp macro="">
      <xdr:nvCxnSpPr>
        <xdr:cNvPr id="465" name="直線コネクタ 464">
          <a:extLst>
            <a:ext uri="{FF2B5EF4-FFF2-40B4-BE49-F238E27FC236}">
              <a16:creationId xmlns:a16="http://schemas.microsoft.com/office/drawing/2014/main" id="{C8DE1DAA-023E-4F02-9942-21ED14DC3F03}"/>
            </a:ext>
          </a:extLst>
        </xdr:cNvPr>
        <xdr:cNvCxnSpPr/>
      </xdr:nvCxnSpPr>
      <xdr:spPr>
        <a:xfrm flipV="1">
          <a:off x="19545300" y="7101996"/>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466" name="n_1aveValue【一般廃棄物処理施設】&#10;一人当たり有形固定資産（償却資産）額">
          <a:extLst>
            <a:ext uri="{FF2B5EF4-FFF2-40B4-BE49-F238E27FC236}">
              <a16:creationId xmlns:a16="http://schemas.microsoft.com/office/drawing/2014/main" id="{7B1901BD-0235-4453-A55E-9D259D27A138}"/>
            </a:ext>
          </a:extLst>
        </xdr:cNvPr>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467" name="n_2aveValue【一般廃棄物処理施設】&#10;一人当たり有形固定資産（償却資産）額">
          <a:extLst>
            <a:ext uri="{FF2B5EF4-FFF2-40B4-BE49-F238E27FC236}">
              <a16:creationId xmlns:a16="http://schemas.microsoft.com/office/drawing/2014/main" id="{B5FDEC96-ADA1-4CC5-AC2D-348A5D7DBBBD}"/>
            </a:ext>
          </a:extLst>
        </xdr:cNvPr>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28797</xdr:rowOff>
    </xdr:from>
    <xdr:ext cx="599010" cy="259045"/>
    <xdr:sp macro="" textlink="">
      <xdr:nvSpPr>
        <xdr:cNvPr id="468" name="n_3aveValue【一般廃棄物処理施設】&#10;一人当たり有形固定資産（償却資産）額">
          <a:extLst>
            <a:ext uri="{FF2B5EF4-FFF2-40B4-BE49-F238E27FC236}">
              <a16:creationId xmlns:a16="http://schemas.microsoft.com/office/drawing/2014/main" id="{63B6F7BA-1D0D-4FDC-9116-85C393B02D35}"/>
            </a:ext>
          </a:extLst>
        </xdr:cNvPr>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140869</xdr:rowOff>
    </xdr:from>
    <xdr:ext cx="534377" cy="259045"/>
    <xdr:sp macro="" textlink="">
      <xdr:nvSpPr>
        <xdr:cNvPr id="469" name="n_1mainValue【一般廃棄物処理施設】&#10;一人当たり有形固定資産（償却資産）額">
          <a:extLst>
            <a:ext uri="{FF2B5EF4-FFF2-40B4-BE49-F238E27FC236}">
              <a16:creationId xmlns:a16="http://schemas.microsoft.com/office/drawing/2014/main" id="{BD0DCBEA-57D1-42CE-A095-7F5F03CA5FF3}"/>
            </a:ext>
          </a:extLst>
        </xdr:cNvPr>
        <xdr:cNvSpPr txBox="1"/>
      </xdr:nvSpPr>
      <xdr:spPr>
        <a:xfrm>
          <a:off x="21043411" y="71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114473</xdr:rowOff>
    </xdr:from>
    <xdr:ext cx="534377" cy="259045"/>
    <xdr:sp macro="" textlink="">
      <xdr:nvSpPr>
        <xdr:cNvPr id="470" name="n_2mainValue【一般廃棄物処理施設】&#10;一人当たり有形固定資産（償却資産）額">
          <a:extLst>
            <a:ext uri="{FF2B5EF4-FFF2-40B4-BE49-F238E27FC236}">
              <a16:creationId xmlns:a16="http://schemas.microsoft.com/office/drawing/2014/main" id="{BBACDDE2-2ABA-4A0D-AB42-10B14630A1BE}"/>
            </a:ext>
          </a:extLst>
        </xdr:cNvPr>
        <xdr:cNvSpPr txBox="1"/>
      </xdr:nvSpPr>
      <xdr:spPr>
        <a:xfrm>
          <a:off x="20167111" y="71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148325</xdr:rowOff>
    </xdr:from>
    <xdr:ext cx="534377" cy="259045"/>
    <xdr:sp macro="" textlink="">
      <xdr:nvSpPr>
        <xdr:cNvPr id="471" name="n_3mainValue【一般廃棄物処理施設】&#10;一人当たり有形固定資産（償却資産）額">
          <a:extLst>
            <a:ext uri="{FF2B5EF4-FFF2-40B4-BE49-F238E27FC236}">
              <a16:creationId xmlns:a16="http://schemas.microsoft.com/office/drawing/2014/main" id="{E01A8026-5CDF-4C4E-9C1C-3B5A2DE07733}"/>
            </a:ext>
          </a:extLst>
        </xdr:cNvPr>
        <xdr:cNvSpPr txBox="1"/>
      </xdr:nvSpPr>
      <xdr:spPr>
        <a:xfrm>
          <a:off x="19278111" y="71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01D967F7-8E2A-4778-B436-51DD462397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571D28BF-E2CE-44DC-B62B-20D1955A68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14929C71-C78E-4179-B34C-D4BC646BDC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70AF8551-D2EB-4D8D-A77E-ED286B2F55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5F0FEA61-D56C-46A8-B3B8-09D73790BB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FA1E68C8-8F62-49AF-8FB5-3E6979212D5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43DE3E4A-2944-443A-91E3-F476F4F53E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8D4E079D-8084-41BF-9EEE-C03EDDFB154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A7979157-E2FE-454B-BB89-49910C68EF8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4A940F89-F78C-4C55-B740-01E469C0E39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a:extLst>
            <a:ext uri="{FF2B5EF4-FFF2-40B4-BE49-F238E27FC236}">
              <a16:creationId xmlns:a16="http://schemas.microsoft.com/office/drawing/2014/main" id="{33580F8F-2C3A-4BE2-9AF8-5C427E62D79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3" name="直線コネクタ 482">
          <a:extLst>
            <a:ext uri="{FF2B5EF4-FFF2-40B4-BE49-F238E27FC236}">
              <a16:creationId xmlns:a16="http://schemas.microsoft.com/office/drawing/2014/main" id="{1170BEB3-A591-445C-AE8A-5285DABFDEF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4" name="テキスト ボックス 483">
          <a:extLst>
            <a:ext uri="{FF2B5EF4-FFF2-40B4-BE49-F238E27FC236}">
              <a16:creationId xmlns:a16="http://schemas.microsoft.com/office/drawing/2014/main" id="{BD3C8AAE-37A7-427B-A423-DAC9F8683EDB}"/>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5" name="直線コネクタ 484">
          <a:extLst>
            <a:ext uri="{FF2B5EF4-FFF2-40B4-BE49-F238E27FC236}">
              <a16:creationId xmlns:a16="http://schemas.microsoft.com/office/drawing/2014/main" id="{D3E3B29A-6327-452B-9BD5-74E5CD42A20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6" name="テキスト ボックス 485">
          <a:extLst>
            <a:ext uri="{FF2B5EF4-FFF2-40B4-BE49-F238E27FC236}">
              <a16:creationId xmlns:a16="http://schemas.microsoft.com/office/drawing/2014/main" id="{B10B96DA-0642-43AD-BC27-6A29DCFE9C9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7" name="直線コネクタ 486">
          <a:extLst>
            <a:ext uri="{FF2B5EF4-FFF2-40B4-BE49-F238E27FC236}">
              <a16:creationId xmlns:a16="http://schemas.microsoft.com/office/drawing/2014/main" id="{DDC90CF1-C4E8-44E1-8957-C9F64B49DF5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8" name="テキスト ボックス 487">
          <a:extLst>
            <a:ext uri="{FF2B5EF4-FFF2-40B4-BE49-F238E27FC236}">
              <a16:creationId xmlns:a16="http://schemas.microsoft.com/office/drawing/2014/main" id="{6A5D2A99-CD57-4E7C-9A21-A2B555592FE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9" name="直線コネクタ 488">
          <a:extLst>
            <a:ext uri="{FF2B5EF4-FFF2-40B4-BE49-F238E27FC236}">
              <a16:creationId xmlns:a16="http://schemas.microsoft.com/office/drawing/2014/main" id="{CA6A7DE6-D39F-4E2A-9FB1-E0A20C2BA74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0" name="テキスト ボックス 489">
          <a:extLst>
            <a:ext uri="{FF2B5EF4-FFF2-40B4-BE49-F238E27FC236}">
              <a16:creationId xmlns:a16="http://schemas.microsoft.com/office/drawing/2014/main" id="{AD0D5F85-F825-41E2-B1F2-A702AEB30CB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18EB648B-BA85-4FD6-9459-1FC89991B4D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183505C-B281-47E4-8F4F-B3F3337C4E7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a:extLst>
            <a:ext uri="{FF2B5EF4-FFF2-40B4-BE49-F238E27FC236}">
              <a16:creationId xmlns:a16="http://schemas.microsoft.com/office/drawing/2014/main" id="{85B016EE-D63E-4517-9C1E-2984BEAD254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94" name="直線コネクタ 493">
          <a:extLst>
            <a:ext uri="{FF2B5EF4-FFF2-40B4-BE49-F238E27FC236}">
              <a16:creationId xmlns:a16="http://schemas.microsoft.com/office/drawing/2014/main" id="{87013C71-91A0-46EC-8587-19C2DC62670C}"/>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95" name="【保健センター・保健所】&#10;有形固定資産減価償却率最小値テキスト">
          <a:extLst>
            <a:ext uri="{FF2B5EF4-FFF2-40B4-BE49-F238E27FC236}">
              <a16:creationId xmlns:a16="http://schemas.microsoft.com/office/drawing/2014/main" id="{5EED3274-3BD2-46A0-A4C2-E4D5B45E6C44}"/>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96" name="直線コネクタ 495">
          <a:extLst>
            <a:ext uri="{FF2B5EF4-FFF2-40B4-BE49-F238E27FC236}">
              <a16:creationId xmlns:a16="http://schemas.microsoft.com/office/drawing/2014/main" id="{D4DF12BD-7C01-4057-B3B2-6C1E9D2EB80A}"/>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97" name="【保健センター・保健所】&#10;有形固定資産減価償却率最大値テキスト">
          <a:extLst>
            <a:ext uri="{FF2B5EF4-FFF2-40B4-BE49-F238E27FC236}">
              <a16:creationId xmlns:a16="http://schemas.microsoft.com/office/drawing/2014/main" id="{4B75859C-2984-4B05-8204-2F980924F6E8}"/>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98" name="直線コネクタ 497">
          <a:extLst>
            <a:ext uri="{FF2B5EF4-FFF2-40B4-BE49-F238E27FC236}">
              <a16:creationId xmlns:a16="http://schemas.microsoft.com/office/drawing/2014/main" id="{3163906F-8C85-473B-A1A0-64A145DE63AE}"/>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499" name="【保健センター・保健所】&#10;有形固定資産減価償却率平均値テキスト">
          <a:extLst>
            <a:ext uri="{FF2B5EF4-FFF2-40B4-BE49-F238E27FC236}">
              <a16:creationId xmlns:a16="http://schemas.microsoft.com/office/drawing/2014/main" id="{02B2721F-18CB-4B9C-8372-F38445F890D2}"/>
            </a:ext>
          </a:extLst>
        </xdr:cNvPr>
        <xdr:cNvSpPr txBox="1"/>
      </xdr:nvSpPr>
      <xdr:spPr>
        <a:xfrm>
          <a:off x="16357600" y="996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00" name="フローチャート: 判断 499">
          <a:extLst>
            <a:ext uri="{FF2B5EF4-FFF2-40B4-BE49-F238E27FC236}">
              <a16:creationId xmlns:a16="http://schemas.microsoft.com/office/drawing/2014/main" id="{E8273B73-46E2-4B56-9343-3FF1E26749F2}"/>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501" name="フローチャート: 判断 500">
          <a:extLst>
            <a:ext uri="{FF2B5EF4-FFF2-40B4-BE49-F238E27FC236}">
              <a16:creationId xmlns:a16="http://schemas.microsoft.com/office/drawing/2014/main" id="{5EF14D05-B035-4CE6-917D-169508387A57}"/>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502" name="フローチャート: 判断 501">
          <a:extLst>
            <a:ext uri="{FF2B5EF4-FFF2-40B4-BE49-F238E27FC236}">
              <a16:creationId xmlns:a16="http://schemas.microsoft.com/office/drawing/2014/main" id="{814DC05E-4806-45F0-A5C5-A044770DB6B5}"/>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56642</xdr:rowOff>
    </xdr:from>
    <xdr:to>
      <xdr:col>72</xdr:col>
      <xdr:colOff>38100</xdr:colOff>
      <xdr:row>60</xdr:row>
      <xdr:rowOff>158242</xdr:rowOff>
    </xdr:to>
    <xdr:sp macro="" textlink="">
      <xdr:nvSpPr>
        <xdr:cNvPr id="503" name="フローチャート: 判断 502">
          <a:extLst>
            <a:ext uri="{FF2B5EF4-FFF2-40B4-BE49-F238E27FC236}">
              <a16:creationId xmlns:a16="http://schemas.microsoft.com/office/drawing/2014/main" id="{AEDF6FC3-6241-4D24-8D65-EECB82B93B7F}"/>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D81E26D-DD20-447A-B0A2-EA8DBDF5B8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4D230DB-344A-49EA-A44A-C083A10DE23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77753D7-1CC0-4FF8-88D3-42F72F09149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5931F77-163C-4821-BB42-ABE466B87E8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9A62CC8C-1AF7-4990-8394-5153E1C533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47498</xdr:rowOff>
    </xdr:from>
    <xdr:to>
      <xdr:col>85</xdr:col>
      <xdr:colOff>177800</xdr:colOff>
      <xdr:row>60</xdr:row>
      <xdr:rowOff>149098</xdr:rowOff>
    </xdr:to>
    <xdr:sp macro="" textlink="">
      <xdr:nvSpPr>
        <xdr:cNvPr id="509" name="楕円 508">
          <a:extLst>
            <a:ext uri="{FF2B5EF4-FFF2-40B4-BE49-F238E27FC236}">
              <a16:creationId xmlns:a16="http://schemas.microsoft.com/office/drawing/2014/main" id="{BC637225-61FB-40C5-B4A2-2F67A431C888}"/>
            </a:ext>
          </a:extLst>
        </xdr:cNvPr>
        <xdr:cNvSpPr/>
      </xdr:nvSpPr>
      <xdr:spPr>
        <a:xfrm>
          <a:off x="16268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25925</xdr:rowOff>
    </xdr:from>
    <xdr:ext cx="405111" cy="259045"/>
    <xdr:sp macro="" textlink="">
      <xdr:nvSpPr>
        <xdr:cNvPr id="510" name="【保健センター・保健所】&#10;有形固定資産減価償却率該当値テキスト">
          <a:extLst>
            <a:ext uri="{FF2B5EF4-FFF2-40B4-BE49-F238E27FC236}">
              <a16:creationId xmlns:a16="http://schemas.microsoft.com/office/drawing/2014/main" id="{239DD1BB-64D4-4AAD-8B73-0AEA23E68C12}"/>
            </a:ext>
          </a:extLst>
        </xdr:cNvPr>
        <xdr:cNvSpPr txBox="1"/>
      </xdr:nvSpPr>
      <xdr:spPr>
        <a:xfrm>
          <a:off x="16357600"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11" name="楕円 510">
          <a:extLst>
            <a:ext uri="{FF2B5EF4-FFF2-40B4-BE49-F238E27FC236}">
              <a16:creationId xmlns:a16="http://schemas.microsoft.com/office/drawing/2014/main" id="{0D2B50EB-3650-4A67-8CB9-BD84B4002307}"/>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98298</xdr:rowOff>
    </xdr:from>
    <xdr:to>
      <xdr:col>85</xdr:col>
      <xdr:colOff>127000</xdr:colOff>
      <xdr:row>60</xdr:row>
      <xdr:rowOff>160020</xdr:rowOff>
    </xdr:to>
    <xdr:cxnSp macro="">
      <xdr:nvCxnSpPr>
        <xdr:cNvPr id="512" name="直線コネクタ 511">
          <a:extLst>
            <a:ext uri="{FF2B5EF4-FFF2-40B4-BE49-F238E27FC236}">
              <a16:creationId xmlns:a16="http://schemas.microsoft.com/office/drawing/2014/main" id="{C92A740B-61C9-4244-A5C8-886A7E553756}"/>
            </a:ext>
          </a:extLst>
        </xdr:cNvPr>
        <xdr:cNvCxnSpPr/>
      </xdr:nvCxnSpPr>
      <xdr:spPr>
        <a:xfrm flipV="1">
          <a:off x="15481300" y="1038529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3" name="楕円 512">
          <a:extLst>
            <a:ext uri="{FF2B5EF4-FFF2-40B4-BE49-F238E27FC236}">
              <a16:creationId xmlns:a16="http://schemas.microsoft.com/office/drawing/2014/main" id="{18FBE37F-A8FF-441F-BA7B-BA6B137C4D6E}"/>
            </a:ext>
          </a:extLst>
        </xdr:cNvPr>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68580</xdr:rowOff>
    </xdr:to>
    <xdr:cxnSp macro="">
      <xdr:nvCxnSpPr>
        <xdr:cNvPr id="514" name="直線コネクタ 513">
          <a:extLst>
            <a:ext uri="{FF2B5EF4-FFF2-40B4-BE49-F238E27FC236}">
              <a16:creationId xmlns:a16="http://schemas.microsoft.com/office/drawing/2014/main" id="{150E92C6-201E-47E7-A38B-88F5B56AAC31}"/>
            </a:ext>
          </a:extLst>
        </xdr:cNvPr>
        <xdr:cNvCxnSpPr/>
      </xdr:nvCxnSpPr>
      <xdr:spPr>
        <a:xfrm flipV="1">
          <a:off x="14592300" y="104470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65786</xdr:rowOff>
    </xdr:from>
    <xdr:to>
      <xdr:col>72</xdr:col>
      <xdr:colOff>38100</xdr:colOff>
      <xdr:row>61</xdr:row>
      <xdr:rowOff>167386</xdr:rowOff>
    </xdr:to>
    <xdr:sp macro="" textlink="">
      <xdr:nvSpPr>
        <xdr:cNvPr id="515" name="楕円 514">
          <a:extLst>
            <a:ext uri="{FF2B5EF4-FFF2-40B4-BE49-F238E27FC236}">
              <a16:creationId xmlns:a16="http://schemas.microsoft.com/office/drawing/2014/main" id="{E981FFDC-3607-43D8-B375-8898867CB66D}"/>
            </a:ext>
          </a:extLst>
        </xdr:cNvPr>
        <xdr:cNvSpPr/>
      </xdr:nvSpPr>
      <xdr:spPr>
        <a:xfrm>
          <a:off x="13652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116586</xdr:rowOff>
    </xdr:to>
    <xdr:cxnSp macro="">
      <xdr:nvCxnSpPr>
        <xdr:cNvPr id="516" name="直線コネクタ 515">
          <a:extLst>
            <a:ext uri="{FF2B5EF4-FFF2-40B4-BE49-F238E27FC236}">
              <a16:creationId xmlns:a16="http://schemas.microsoft.com/office/drawing/2014/main" id="{805FF7C5-C918-4BF0-BDA8-9B2CEC1E49B7}"/>
            </a:ext>
          </a:extLst>
        </xdr:cNvPr>
        <xdr:cNvCxnSpPr/>
      </xdr:nvCxnSpPr>
      <xdr:spPr>
        <a:xfrm flipV="1">
          <a:off x="13703300" y="105270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26179</xdr:rowOff>
    </xdr:from>
    <xdr:ext cx="405111" cy="259045"/>
    <xdr:sp macro="" textlink="">
      <xdr:nvSpPr>
        <xdr:cNvPr id="517" name="n_1aveValue【保健センター・保健所】&#10;有形固定資産減価償却率">
          <a:extLst>
            <a:ext uri="{FF2B5EF4-FFF2-40B4-BE49-F238E27FC236}">
              <a16:creationId xmlns:a16="http://schemas.microsoft.com/office/drawing/2014/main" id="{B47630EE-A623-47A7-88DB-D351AE6A1F67}"/>
            </a:ext>
          </a:extLst>
        </xdr:cNvPr>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138193</xdr:rowOff>
    </xdr:from>
    <xdr:ext cx="405111" cy="259045"/>
    <xdr:sp macro="" textlink="">
      <xdr:nvSpPr>
        <xdr:cNvPr id="518" name="n_2aveValue【保健センター・保健所】&#10;有形固定資産減価償却率">
          <a:extLst>
            <a:ext uri="{FF2B5EF4-FFF2-40B4-BE49-F238E27FC236}">
              <a16:creationId xmlns:a16="http://schemas.microsoft.com/office/drawing/2014/main" id="{27795D24-D7B9-4B93-A394-8367873230F2}"/>
            </a:ext>
          </a:extLst>
        </xdr:cNvPr>
        <xdr:cNvSpPr txBox="1"/>
      </xdr:nvSpPr>
      <xdr:spPr>
        <a:xfrm>
          <a:off x="14389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3319</xdr:rowOff>
    </xdr:from>
    <xdr:ext cx="405111" cy="259045"/>
    <xdr:sp macro="" textlink="">
      <xdr:nvSpPr>
        <xdr:cNvPr id="519" name="n_3aveValue【保健センター・保健所】&#10;有形固定資産減価償却率">
          <a:extLst>
            <a:ext uri="{FF2B5EF4-FFF2-40B4-BE49-F238E27FC236}">
              <a16:creationId xmlns:a16="http://schemas.microsoft.com/office/drawing/2014/main" id="{1EEF16CF-561F-475F-9B67-0EC40EFC8EAD}"/>
            </a:ext>
          </a:extLst>
        </xdr:cNvPr>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20" name="n_1mainValue【保健センター・保健所】&#10;有形固定資産減価償却率">
          <a:extLst>
            <a:ext uri="{FF2B5EF4-FFF2-40B4-BE49-F238E27FC236}">
              <a16:creationId xmlns:a16="http://schemas.microsoft.com/office/drawing/2014/main" id="{CF93B442-C6DF-4634-A059-AF707594410A}"/>
            </a:ext>
          </a:extLst>
        </xdr:cNvPr>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21" name="n_2mainValue【保健センター・保健所】&#10;有形固定資産減価償却率">
          <a:extLst>
            <a:ext uri="{FF2B5EF4-FFF2-40B4-BE49-F238E27FC236}">
              <a16:creationId xmlns:a16="http://schemas.microsoft.com/office/drawing/2014/main" id="{B5CD39CE-FD17-4D12-A33F-05D7632E4961}"/>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158513</xdr:rowOff>
    </xdr:from>
    <xdr:ext cx="405111" cy="259045"/>
    <xdr:sp macro="" textlink="">
      <xdr:nvSpPr>
        <xdr:cNvPr id="522" name="n_3mainValue【保健センター・保健所】&#10;有形固定資産減価償却率">
          <a:extLst>
            <a:ext uri="{FF2B5EF4-FFF2-40B4-BE49-F238E27FC236}">
              <a16:creationId xmlns:a16="http://schemas.microsoft.com/office/drawing/2014/main" id="{0C246158-4FAD-4813-9A3D-D265DC9F919F}"/>
            </a:ext>
          </a:extLst>
        </xdr:cNvPr>
        <xdr:cNvSpPr txBox="1"/>
      </xdr:nvSpPr>
      <xdr:spPr>
        <a:xfrm>
          <a:off x="13500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EFE445CE-C686-46E7-A2CE-F1CE61B6703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F18EF0C7-A0DC-4641-84BC-741FA663E8C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D749613E-F961-47AA-93D1-57BB97106C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E890F933-A807-4B35-91B2-C4686FD60D9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F0CE6F10-FC14-43F9-80A0-5B3815C3FD8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D596EAC2-AA6E-4998-B121-26E948F58CC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20C7B18C-E6E3-4616-B659-76BACAC6BB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F676241A-D34C-48A5-AA89-C6F33BD5080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D9F44464-50FA-451E-A420-207A41E02B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982E2C6E-275E-42DE-ABF9-8652A39371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3" name="直線コネクタ 532">
          <a:extLst>
            <a:ext uri="{FF2B5EF4-FFF2-40B4-BE49-F238E27FC236}">
              <a16:creationId xmlns:a16="http://schemas.microsoft.com/office/drawing/2014/main" id="{CD2A4763-A913-491E-A440-0D943F02D84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a:extLst>
            <a:ext uri="{FF2B5EF4-FFF2-40B4-BE49-F238E27FC236}">
              <a16:creationId xmlns:a16="http://schemas.microsoft.com/office/drawing/2014/main" id="{A6B6F30B-C09B-4A20-839C-582740E7CFB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a:extLst>
            <a:ext uri="{FF2B5EF4-FFF2-40B4-BE49-F238E27FC236}">
              <a16:creationId xmlns:a16="http://schemas.microsoft.com/office/drawing/2014/main" id="{671E2D74-86CE-450A-B376-1DE88508982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a:extLst>
            <a:ext uri="{FF2B5EF4-FFF2-40B4-BE49-F238E27FC236}">
              <a16:creationId xmlns:a16="http://schemas.microsoft.com/office/drawing/2014/main" id="{8E7FA1ED-A764-45DB-B82F-46262B1F82F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a:extLst>
            <a:ext uri="{FF2B5EF4-FFF2-40B4-BE49-F238E27FC236}">
              <a16:creationId xmlns:a16="http://schemas.microsoft.com/office/drawing/2014/main" id="{3752782C-9E2F-4B40-B06C-CE198228B40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a:extLst>
            <a:ext uri="{FF2B5EF4-FFF2-40B4-BE49-F238E27FC236}">
              <a16:creationId xmlns:a16="http://schemas.microsoft.com/office/drawing/2014/main" id="{7745DF6D-9E47-448F-AA01-4991EB1A3FC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a:extLst>
            <a:ext uri="{FF2B5EF4-FFF2-40B4-BE49-F238E27FC236}">
              <a16:creationId xmlns:a16="http://schemas.microsoft.com/office/drawing/2014/main" id="{FAF9E5F4-EDA7-446A-9383-3F64A934F2A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a:extLst>
            <a:ext uri="{FF2B5EF4-FFF2-40B4-BE49-F238E27FC236}">
              <a16:creationId xmlns:a16="http://schemas.microsoft.com/office/drawing/2014/main" id="{D42FD601-29F0-44AD-903F-D0AC9C21306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B9D84BCB-0A67-48D6-A0F5-5AB59ECA4D1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a:extLst>
            <a:ext uri="{FF2B5EF4-FFF2-40B4-BE49-F238E27FC236}">
              <a16:creationId xmlns:a16="http://schemas.microsoft.com/office/drawing/2014/main" id="{B068ADCF-38F3-469B-958D-4C9EA74B789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a:extLst>
            <a:ext uri="{FF2B5EF4-FFF2-40B4-BE49-F238E27FC236}">
              <a16:creationId xmlns:a16="http://schemas.microsoft.com/office/drawing/2014/main" id="{A6293503-C71C-41F7-ADBC-FCD24AF877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44" name="直線コネクタ 543">
          <a:extLst>
            <a:ext uri="{FF2B5EF4-FFF2-40B4-BE49-F238E27FC236}">
              <a16:creationId xmlns:a16="http://schemas.microsoft.com/office/drawing/2014/main" id="{0184EEE0-66B9-41D3-A9FF-52192B593827}"/>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45" name="【保健センター・保健所】&#10;一人当たり面積最小値テキスト">
          <a:extLst>
            <a:ext uri="{FF2B5EF4-FFF2-40B4-BE49-F238E27FC236}">
              <a16:creationId xmlns:a16="http://schemas.microsoft.com/office/drawing/2014/main" id="{88BB898A-0FF5-4C3F-A0A0-719500C2EB82}"/>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46" name="直線コネクタ 545">
          <a:extLst>
            <a:ext uri="{FF2B5EF4-FFF2-40B4-BE49-F238E27FC236}">
              <a16:creationId xmlns:a16="http://schemas.microsoft.com/office/drawing/2014/main" id="{DD5F9B85-B38B-4B4C-BEC2-24F3B77FE581}"/>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47" name="【保健センター・保健所】&#10;一人当たり面積最大値テキスト">
          <a:extLst>
            <a:ext uri="{FF2B5EF4-FFF2-40B4-BE49-F238E27FC236}">
              <a16:creationId xmlns:a16="http://schemas.microsoft.com/office/drawing/2014/main" id="{FD1869B4-E30E-4AA5-BC3E-21D96A568B11}"/>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48" name="直線コネクタ 547">
          <a:extLst>
            <a:ext uri="{FF2B5EF4-FFF2-40B4-BE49-F238E27FC236}">
              <a16:creationId xmlns:a16="http://schemas.microsoft.com/office/drawing/2014/main" id="{8AFA106B-BF2B-4E9E-941E-7BE331AB944E}"/>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549" name="【保健センター・保健所】&#10;一人当たり面積平均値テキスト">
          <a:extLst>
            <a:ext uri="{FF2B5EF4-FFF2-40B4-BE49-F238E27FC236}">
              <a16:creationId xmlns:a16="http://schemas.microsoft.com/office/drawing/2014/main" id="{11164975-CE80-4891-8575-523B42053989}"/>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50" name="フローチャート: 判断 549">
          <a:extLst>
            <a:ext uri="{FF2B5EF4-FFF2-40B4-BE49-F238E27FC236}">
              <a16:creationId xmlns:a16="http://schemas.microsoft.com/office/drawing/2014/main" id="{D812106A-BCF5-415D-A57F-5576F4572024}"/>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51" name="フローチャート: 判断 550">
          <a:extLst>
            <a:ext uri="{FF2B5EF4-FFF2-40B4-BE49-F238E27FC236}">
              <a16:creationId xmlns:a16="http://schemas.microsoft.com/office/drawing/2014/main" id="{75A55109-033A-436B-93BF-F7E9BB6E5C55}"/>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52" name="フローチャート: 判断 551">
          <a:extLst>
            <a:ext uri="{FF2B5EF4-FFF2-40B4-BE49-F238E27FC236}">
              <a16:creationId xmlns:a16="http://schemas.microsoft.com/office/drawing/2014/main" id="{0A51F2A9-E466-42A7-A87F-5D781E04D4AE}"/>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70358</xdr:rowOff>
    </xdr:from>
    <xdr:to>
      <xdr:col>102</xdr:col>
      <xdr:colOff>165100</xdr:colOff>
      <xdr:row>62</xdr:row>
      <xdr:rowOff>508</xdr:rowOff>
    </xdr:to>
    <xdr:sp macro="" textlink="">
      <xdr:nvSpPr>
        <xdr:cNvPr id="553" name="フローチャート: 判断 552">
          <a:extLst>
            <a:ext uri="{FF2B5EF4-FFF2-40B4-BE49-F238E27FC236}">
              <a16:creationId xmlns:a16="http://schemas.microsoft.com/office/drawing/2014/main" id="{103FFCC6-5C4B-47A4-B2DE-C1A076D73416}"/>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585E1727-54F8-41B1-8A01-B9688E623BF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5689AC8C-4186-43F5-96BE-ABFFD9C7920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4A57E175-F132-4196-843C-095AC8E314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6F447FBA-DA34-4DF0-A710-5B2D0928C06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73E24BC4-C454-41A8-8CBA-17E7E07FC9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559" name="楕円 558">
          <a:extLst>
            <a:ext uri="{FF2B5EF4-FFF2-40B4-BE49-F238E27FC236}">
              <a16:creationId xmlns:a16="http://schemas.microsoft.com/office/drawing/2014/main" id="{91CFA897-A7F6-4948-8C95-BDB381264F07}"/>
            </a:ext>
          </a:extLst>
        </xdr:cNvPr>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560" name="【保健センター・保健所】&#10;一人当たり面積該当値テキスト">
          <a:extLst>
            <a:ext uri="{FF2B5EF4-FFF2-40B4-BE49-F238E27FC236}">
              <a16:creationId xmlns:a16="http://schemas.microsoft.com/office/drawing/2014/main" id="{45462296-2F6F-426E-A998-90CAE9BFF399}"/>
            </a:ext>
          </a:extLst>
        </xdr:cNvPr>
        <xdr:cNvSpPr txBox="1"/>
      </xdr:nvSpPr>
      <xdr:spPr>
        <a:xfrm>
          <a:off x="22199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561" name="楕円 560">
          <a:extLst>
            <a:ext uri="{FF2B5EF4-FFF2-40B4-BE49-F238E27FC236}">
              <a16:creationId xmlns:a16="http://schemas.microsoft.com/office/drawing/2014/main" id="{C61B0AA5-F298-46AD-89FC-00D91AA06402}"/>
            </a:ext>
          </a:extLst>
        </xdr:cNvPr>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150876</xdr:rowOff>
    </xdr:to>
    <xdr:cxnSp macro="">
      <xdr:nvCxnSpPr>
        <xdr:cNvPr id="562" name="直線コネクタ 561">
          <a:extLst>
            <a:ext uri="{FF2B5EF4-FFF2-40B4-BE49-F238E27FC236}">
              <a16:creationId xmlns:a16="http://schemas.microsoft.com/office/drawing/2014/main" id="{FE29B38C-A07D-48C7-8543-BA21E9014071}"/>
            </a:ext>
          </a:extLst>
        </xdr:cNvPr>
        <xdr:cNvCxnSpPr/>
      </xdr:nvCxnSpPr>
      <xdr:spPr>
        <a:xfrm>
          <a:off x="21323300" y="1078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563" name="楕円 562">
          <a:extLst>
            <a:ext uri="{FF2B5EF4-FFF2-40B4-BE49-F238E27FC236}">
              <a16:creationId xmlns:a16="http://schemas.microsoft.com/office/drawing/2014/main" id="{C38120A5-9BC6-44D0-8271-35EA43CBB30B}"/>
            </a:ext>
          </a:extLst>
        </xdr:cNvPr>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150876</xdr:rowOff>
    </xdr:to>
    <xdr:cxnSp macro="">
      <xdr:nvCxnSpPr>
        <xdr:cNvPr id="564" name="直線コネクタ 563">
          <a:extLst>
            <a:ext uri="{FF2B5EF4-FFF2-40B4-BE49-F238E27FC236}">
              <a16:creationId xmlns:a16="http://schemas.microsoft.com/office/drawing/2014/main" id="{EE290F06-5271-4B86-AEBB-237A2F61DA02}"/>
            </a:ext>
          </a:extLst>
        </xdr:cNvPr>
        <xdr:cNvCxnSpPr/>
      </xdr:nvCxnSpPr>
      <xdr:spPr>
        <a:xfrm>
          <a:off x="20434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565" name="楕円 564">
          <a:extLst>
            <a:ext uri="{FF2B5EF4-FFF2-40B4-BE49-F238E27FC236}">
              <a16:creationId xmlns:a16="http://schemas.microsoft.com/office/drawing/2014/main" id="{3D370AC9-D018-46EC-BEF7-B1EA4EBFBF21}"/>
            </a:ext>
          </a:extLst>
        </xdr:cNvPr>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150876</xdr:rowOff>
    </xdr:from>
    <xdr:to>
      <xdr:col>107</xdr:col>
      <xdr:colOff>50800</xdr:colOff>
      <xdr:row>62</xdr:row>
      <xdr:rowOff>150876</xdr:rowOff>
    </xdr:to>
    <xdr:cxnSp macro="">
      <xdr:nvCxnSpPr>
        <xdr:cNvPr id="566" name="直線コネクタ 565">
          <a:extLst>
            <a:ext uri="{FF2B5EF4-FFF2-40B4-BE49-F238E27FC236}">
              <a16:creationId xmlns:a16="http://schemas.microsoft.com/office/drawing/2014/main" id="{65075836-74A7-4ACF-BD22-80B6E4EE2BD7}"/>
            </a:ext>
          </a:extLst>
        </xdr:cNvPr>
        <xdr:cNvCxnSpPr/>
      </xdr:nvCxnSpPr>
      <xdr:spPr>
        <a:xfrm>
          <a:off x="19545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567" name="n_1aveValue【保健センター・保健所】&#10;一人当たり面積">
          <a:extLst>
            <a:ext uri="{FF2B5EF4-FFF2-40B4-BE49-F238E27FC236}">
              <a16:creationId xmlns:a16="http://schemas.microsoft.com/office/drawing/2014/main" id="{2A8DD247-CDBA-49B6-BC90-C8464E43C958}"/>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68" name="n_2aveValue【保健センター・保健所】&#10;一人当たり面積">
          <a:extLst>
            <a:ext uri="{FF2B5EF4-FFF2-40B4-BE49-F238E27FC236}">
              <a16:creationId xmlns:a16="http://schemas.microsoft.com/office/drawing/2014/main" id="{1805DE02-49D2-40A4-814B-FBFD229759F3}"/>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17035</xdr:rowOff>
    </xdr:from>
    <xdr:ext cx="469744" cy="259045"/>
    <xdr:sp macro="" textlink="">
      <xdr:nvSpPr>
        <xdr:cNvPr id="569" name="n_3aveValue【保健センター・保健所】&#10;一人当たり面積">
          <a:extLst>
            <a:ext uri="{FF2B5EF4-FFF2-40B4-BE49-F238E27FC236}">
              <a16:creationId xmlns:a16="http://schemas.microsoft.com/office/drawing/2014/main" id="{DC152D2E-550C-4F93-818E-AD62E8C02563}"/>
            </a:ext>
          </a:extLst>
        </xdr:cNvPr>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570" name="n_1mainValue【保健センター・保健所】&#10;一人当たり面積">
          <a:extLst>
            <a:ext uri="{FF2B5EF4-FFF2-40B4-BE49-F238E27FC236}">
              <a16:creationId xmlns:a16="http://schemas.microsoft.com/office/drawing/2014/main" id="{91FB6BAA-B17D-4BF6-9795-AE27FD104FD5}"/>
            </a:ext>
          </a:extLst>
        </xdr:cNvPr>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571" name="n_2mainValue【保健センター・保健所】&#10;一人当たり面積">
          <a:extLst>
            <a:ext uri="{FF2B5EF4-FFF2-40B4-BE49-F238E27FC236}">
              <a16:creationId xmlns:a16="http://schemas.microsoft.com/office/drawing/2014/main" id="{A7728B50-97B7-45B5-9333-93A9ABA4709D}"/>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572" name="n_3mainValue【保健センター・保健所】&#10;一人当たり面積">
          <a:extLst>
            <a:ext uri="{FF2B5EF4-FFF2-40B4-BE49-F238E27FC236}">
              <a16:creationId xmlns:a16="http://schemas.microsoft.com/office/drawing/2014/main" id="{88078470-D8CC-4633-93BB-67A7504B6DC3}"/>
            </a:ext>
          </a:extLst>
        </xdr:cNvPr>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6DD0690C-FE71-4D08-A4FF-083F8B21905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D902D593-A9DE-41F8-887A-3417DA3133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E1051B05-4F26-4387-87E0-5AA83708139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0B32961F-A4D9-4C86-9E5A-0E443838F24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279BB5F4-F6C9-441D-91F8-4300601B7F4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B20CD77E-ECC1-4A50-8B6A-84D77D6618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EF62C13C-7D17-4F02-BC36-823890B3D3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D9708BE0-728E-44BD-9442-769BC82D3C5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a:extLst>
            <a:ext uri="{FF2B5EF4-FFF2-40B4-BE49-F238E27FC236}">
              <a16:creationId xmlns:a16="http://schemas.microsoft.com/office/drawing/2014/main" id="{7A442D29-85C6-4E5E-82C7-8A402D18F2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a:extLst>
            <a:ext uri="{FF2B5EF4-FFF2-40B4-BE49-F238E27FC236}">
              <a16:creationId xmlns:a16="http://schemas.microsoft.com/office/drawing/2014/main" id="{A308A235-1975-4823-88D4-9E48E40EC5A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a:extLst>
            <a:ext uri="{FF2B5EF4-FFF2-40B4-BE49-F238E27FC236}">
              <a16:creationId xmlns:a16="http://schemas.microsoft.com/office/drawing/2014/main" id="{2B35E6F7-CEF5-4BBD-A2D5-C8348F62E97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a:extLst>
            <a:ext uri="{FF2B5EF4-FFF2-40B4-BE49-F238E27FC236}">
              <a16:creationId xmlns:a16="http://schemas.microsoft.com/office/drawing/2014/main" id="{655F9FA0-E185-4987-90AE-4B25F453E36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a:extLst>
            <a:ext uri="{FF2B5EF4-FFF2-40B4-BE49-F238E27FC236}">
              <a16:creationId xmlns:a16="http://schemas.microsoft.com/office/drawing/2014/main" id="{660D227D-75AA-4490-943F-755DB795FAE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a:extLst>
            <a:ext uri="{FF2B5EF4-FFF2-40B4-BE49-F238E27FC236}">
              <a16:creationId xmlns:a16="http://schemas.microsoft.com/office/drawing/2014/main" id="{625525C9-335C-4B22-AF23-7B008BE7E5E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a:extLst>
            <a:ext uri="{FF2B5EF4-FFF2-40B4-BE49-F238E27FC236}">
              <a16:creationId xmlns:a16="http://schemas.microsoft.com/office/drawing/2014/main" id="{93359E53-20E3-459F-9359-76FE2EEA174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a:extLst>
            <a:ext uri="{FF2B5EF4-FFF2-40B4-BE49-F238E27FC236}">
              <a16:creationId xmlns:a16="http://schemas.microsoft.com/office/drawing/2014/main" id="{E1E8FCA9-8A0A-48A1-B5FA-08F60B8FB74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a:extLst>
            <a:ext uri="{FF2B5EF4-FFF2-40B4-BE49-F238E27FC236}">
              <a16:creationId xmlns:a16="http://schemas.microsoft.com/office/drawing/2014/main" id="{4DB55DF3-F728-4710-8999-D36BE3DA99E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a:extLst>
            <a:ext uri="{FF2B5EF4-FFF2-40B4-BE49-F238E27FC236}">
              <a16:creationId xmlns:a16="http://schemas.microsoft.com/office/drawing/2014/main" id="{2D605E3F-FC4B-471F-B9C3-4D2FD5B37BD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a:extLst>
            <a:ext uri="{FF2B5EF4-FFF2-40B4-BE49-F238E27FC236}">
              <a16:creationId xmlns:a16="http://schemas.microsoft.com/office/drawing/2014/main" id="{18AE4EBA-41E1-4D13-BFC3-5495F5FE964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a:extLst>
            <a:ext uri="{FF2B5EF4-FFF2-40B4-BE49-F238E27FC236}">
              <a16:creationId xmlns:a16="http://schemas.microsoft.com/office/drawing/2014/main" id="{FDF8A9E8-9B8C-455D-B7C1-A6FEB5C1081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a:extLst>
            <a:ext uri="{FF2B5EF4-FFF2-40B4-BE49-F238E27FC236}">
              <a16:creationId xmlns:a16="http://schemas.microsoft.com/office/drawing/2014/main" id="{33BCD13D-A626-4100-820C-7C763CE24C0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a:extLst>
            <a:ext uri="{FF2B5EF4-FFF2-40B4-BE49-F238E27FC236}">
              <a16:creationId xmlns:a16="http://schemas.microsoft.com/office/drawing/2014/main" id="{CD29FD6E-27D3-467B-997B-B3BC5AA465E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0066474D-E5C0-4595-A84F-22B18C481B1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15359276-16BC-493A-8E38-77C521ED2A4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消防施設】&#10;有形固定資産減価償却率グラフ枠">
          <a:extLst>
            <a:ext uri="{FF2B5EF4-FFF2-40B4-BE49-F238E27FC236}">
              <a16:creationId xmlns:a16="http://schemas.microsoft.com/office/drawing/2014/main" id="{3EE290D8-31BC-4B0B-8CB9-BB4E8F247E1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98" name="直線コネクタ 597">
          <a:extLst>
            <a:ext uri="{FF2B5EF4-FFF2-40B4-BE49-F238E27FC236}">
              <a16:creationId xmlns:a16="http://schemas.microsoft.com/office/drawing/2014/main" id="{1FDA9A91-64DE-47C3-A0AD-BB2C834EFEB5}"/>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9" name="【消防施設】&#10;有形固定資産減価償却率最小値テキスト">
          <a:extLst>
            <a:ext uri="{FF2B5EF4-FFF2-40B4-BE49-F238E27FC236}">
              <a16:creationId xmlns:a16="http://schemas.microsoft.com/office/drawing/2014/main" id="{6203ABC3-A104-4FC3-933C-9D181AAD9538}"/>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00" name="直線コネクタ 599">
          <a:extLst>
            <a:ext uri="{FF2B5EF4-FFF2-40B4-BE49-F238E27FC236}">
              <a16:creationId xmlns:a16="http://schemas.microsoft.com/office/drawing/2014/main" id="{51DAD90F-14FD-471E-A586-EA17318BBC11}"/>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601" name="【消防施設】&#10;有形固定資産減価償却率最大値テキスト">
          <a:extLst>
            <a:ext uri="{FF2B5EF4-FFF2-40B4-BE49-F238E27FC236}">
              <a16:creationId xmlns:a16="http://schemas.microsoft.com/office/drawing/2014/main" id="{2CCFB412-C1F4-4777-A1BA-519D454A816B}"/>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02" name="直線コネクタ 601">
          <a:extLst>
            <a:ext uri="{FF2B5EF4-FFF2-40B4-BE49-F238E27FC236}">
              <a16:creationId xmlns:a16="http://schemas.microsoft.com/office/drawing/2014/main" id="{D2D426D5-CD3E-4F4E-B37A-454E6E9E2C6B}"/>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603" name="【消防施設】&#10;有形固定資産減価償却率平均値テキスト">
          <a:extLst>
            <a:ext uri="{FF2B5EF4-FFF2-40B4-BE49-F238E27FC236}">
              <a16:creationId xmlns:a16="http://schemas.microsoft.com/office/drawing/2014/main" id="{63CE23EF-2D85-48D7-A056-9A6882644FE9}"/>
            </a:ext>
          </a:extLst>
        </xdr:cNvPr>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04" name="フローチャート: 判断 603">
          <a:extLst>
            <a:ext uri="{FF2B5EF4-FFF2-40B4-BE49-F238E27FC236}">
              <a16:creationId xmlns:a16="http://schemas.microsoft.com/office/drawing/2014/main" id="{12B8A42B-9B52-4F30-8EFD-E6AD9F257B65}"/>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05" name="フローチャート: 判断 604">
          <a:extLst>
            <a:ext uri="{FF2B5EF4-FFF2-40B4-BE49-F238E27FC236}">
              <a16:creationId xmlns:a16="http://schemas.microsoft.com/office/drawing/2014/main" id="{B8333590-D8A6-4553-90DB-D30E3414EDDE}"/>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6" name="フローチャート: 判断 605">
          <a:extLst>
            <a:ext uri="{FF2B5EF4-FFF2-40B4-BE49-F238E27FC236}">
              <a16:creationId xmlns:a16="http://schemas.microsoft.com/office/drawing/2014/main" id="{FD7F8384-DD88-4AB3-8355-6ED9A206EBCD}"/>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07" name="フローチャート: 判断 606">
          <a:extLst>
            <a:ext uri="{FF2B5EF4-FFF2-40B4-BE49-F238E27FC236}">
              <a16:creationId xmlns:a16="http://schemas.microsoft.com/office/drawing/2014/main" id="{6F58CCC9-AF4C-4EBE-8640-A25EE21900BB}"/>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DE4A33BB-28BF-4D6D-AF04-E9B0C39FEE9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C6A6E88F-6E3B-417A-8072-D5D5224EA8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EE685B69-70AB-4A81-B4F9-1024841BAB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3C53C88E-7363-4841-9DCF-BB789B5B5AC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9946414A-CBF8-4594-8B99-68D9FE0154A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80373</xdr:rowOff>
    </xdr:from>
    <xdr:to>
      <xdr:col>85</xdr:col>
      <xdr:colOff>177800</xdr:colOff>
      <xdr:row>79</xdr:row>
      <xdr:rowOff>10523</xdr:rowOff>
    </xdr:to>
    <xdr:sp macro="" textlink="">
      <xdr:nvSpPr>
        <xdr:cNvPr id="613" name="楕円 612">
          <a:extLst>
            <a:ext uri="{FF2B5EF4-FFF2-40B4-BE49-F238E27FC236}">
              <a16:creationId xmlns:a16="http://schemas.microsoft.com/office/drawing/2014/main" id="{5017468F-2A10-423B-BA32-137577B97DDD}"/>
            </a:ext>
          </a:extLst>
        </xdr:cNvPr>
        <xdr:cNvSpPr/>
      </xdr:nvSpPr>
      <xdr:spPr>
        <a:xfrm>
          <a:off x="162687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103250</xdr:rowOff>
    </xdr:from>
    <xdr:ext cx="405111" cy="259045"/>
    <xdr:sp macro="" textlink="">
      <xdr:nvSpPr>
        <xdr:cNvPr id="614" name="【消防施設】&#10;有形固定資産減価償却率該当値テキスト">
          <a:extLst>
            <a:ext uri="{FF2B5EF4-FFF2-40B4-BE49-F238E27FC236}">
              <a16:creationId xmlns:a16="http://schemas.microsoft.com/office/drawing/2014/main" id="{625EE4D7-47BC-4ED7-B530-082861BE32C4}"/>
            </a:ext>
          </a:extLst>
        </xdr:cNvPr>
        <xdr:cNvSpPr txBox="1"/>
      </xdr:nvSpPr>
      <xdr:spPr>
        <a:xfrm>
          <a:off x="16357600" y="1330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91802</xdr:rowOff>
    </xdr:from>
    <xdr:to>
      <xdr:col>81</xdr:col>
      <xdr:colOff>101600</xdr:colOff>
      <xdr:row>79</xdr:row>
      <xdr:rowOff>21952</xdr:rowOff>
    </xdr:to>
    <xdr:sp macro="" textlink="">
      <xdr:nvSpPr>
        <xdr:cNvPr id="615" name="楕円 614">
          <a:extLst>
            <a:ext uri="{FF2B5EF4-FFF2-40B4-BE49-F238E27FC236}">
              <a16:creationId xmlns:a16="http://schemas.microsoft.com/office/drawing/2014/main" id="{5D1E99C2-CD0E-4E62-A368-28B7DA26E092}"/>
            </a:ext>
          </a:extLst>
        </xdr:cNvPr>
        <xdr:cNvSpPr/>
      </xdr:nvSpPr>
      <xdr:spPr>
        <a:xfrm>
          <a:off x="15430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131173</xdr:rowOff>
    </xdr:from>
    <xdr:to>
      <xdr:col>85</xdr:col>
      <xdr:colOff>127000</xdr:colOff>
      <xdr:row>78</xdr:row>
      <xdr:rowOff>142602</xdr:rowOff>
    </xdr:to>
    <xdr:cxnSp macro="">
      <xdr:nvCxnSpPr>
        <xdr:cNvPr id="616" name="直線コネクタ 615">
          <a:extLst>
            <a:ext uri="{FF2B5EF4-FFF2-40B4-BE49-F238E27FC236}">
              <a16:creationId xmlns:a16="http://schemas.microsoft.com/office/drawing/2014/main" id="{F84C58EA-0D34-4069-BA25-5421034B17FA}"/>
            </a:ext>
          </a:extLst>
        </xdr:cNvPr>
        <xdr:cNvCxnSpPr/>
      </xdr:nvCxnSpPr>
      <xdr:spPr>
        <a:xfrm flipV="1">
          <a:off x="15481300" y="1350427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114663</xdr:rowOff>
    </xdr:from>
    <xdr:to>
      <xdr:col>76</xdr:col>
      <xdr:colOff>165100</xdr:colOff>
      <xdr:row>79</xdr:row>
      <xdr:rowOff>44813</xdr:rowOff>
    </xdr:to>
    <xdr:sp macro="" textlink="">
      <xdr:nvSpPr>
        <xdr:cNvPr id="617" name="楕円 616">
          <a:extLst>
            <a:ext uri="{FF2B5EF4-FFF2-40B4-BE49-F238E27FC236}">
              <a16:creationId xmlns:a16="http://schemas.microsoft.com/office/drawing/2014/main" id="{738B893D-2045-4128-B241-BCD151F999D1}"/>
            </a:ext>
          </a:extLst>
        </xdr:cNvPr>
        <xdr:cNvSpPr/>
      </xdr:nvSpPr>
      <xdr:spPr>
        <a:xfrm>
          <a:off x="14541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142602</xdr:rowOff>
    </xdr:from>
    <xdr:to>
      <xdr:col>81</xdr:col>
      <xdr:colOff>50800</xdr:colOff>
      <xdr:row>78</xdr:row>
      <xdr:rowOff>165463</xdr:rowOff>
    </xdr:to>
    <xdr:cxnSp macro="">
      <xdr:nvCxnSpPr>
        <xdr:cNvPr id="618" name="直線コネクタ 617">
          <a:extLst>
            <a:ext uri="{FF2B5EF4-FFF2-40B4-BE49-F238E27FC236}">
              <a16:creationId xmlns:a16="http://schemas.microsoft.com/office/drawing/2014/main" id="{36087021-945B-49D5-8926-E56DE79FE0A0}"/>
            </a:ext>
          </a:extLst>
        </xdr:cNvPr>
        <xdr:cNvCxnSpPr/>
      </xdr:nvCxnSpPr>
      <xdr:spPr>
        <a:xfrm flipV="1">
          <a:off x="14592300" y="135157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54248</xdr:rowOff>
    </xdr:from>
    <xdr:to>
      <xdr:col>72</xdr:col>
      <xdr:colOff>38100</xdr:colOff>
      <xdr:row>77</xdr:row>
      <xdr:rowOff>155848</xdr:rowOff>
    </xdr:to>
    <xdr:sp macro="" textlink="">
      <xdr:nvSpPr>
        <xdr:cNvPr id="619" name="楕円 618">
          <a:extLst>
            <a:ext uri="{FF2B5EF4-FFF2-40B4-BE49-F238E27FC236}">
              <a16:creationId xmlns:a16="http://schemas.microsoft.com/office/drawing/2014/main" id="{87B68FFB-1A0B-44D3-9A5E-C4CDDE78BD41}"/>
            </a:ext>
          </a:extLst>
        </xdr:cNvPr>
        <xdr:cNvSpPr/>
      </xdr:nvSpPr>
      <xdr:spPr>
        <a:xfrm>
          <a:off x="13652500" y="132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105048</xdr:rowOff>
    </xdr:from>
    <xdr:to>
      <xdr:col>76</xdr:col>
      <xdr:colOff>114300</xdr:colOff>
      <xdr:row>78</xdr:row>
      <xdr:rowOff>165463</xdr:rowOff>
    </xdr:to>
    <xdr:cxnSp macro="">
      <xdr:nvCxnSpPr>
        <xdr:cNvPr id="620" name="直線コネクタ 619">
          <a:extLst>
            <a:ext uri="{FF2B5EF4-FFF2-40B4-BE49-F238E27FC236}">
              <a16:creationId xmlns:a16="http://schemas.microsoft.com/office/drawing/2014/main" id="{605D17CD-3C71-41EC-B0E2-A03C8CCA76F4}"/>
            </a:ext>
          </a:extLst>
        </xdr:cNvPr>
        <xdr:cNvCxnSpPr/>
      </xdr:nvCxnSpPr>
      <xdr:spPr>
        <a:xfrm>
          <a:off x="13703300" y="13306698"/>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9814</xdr:rowOff>
    </xdr:from>
    <xdr:ext cx="405111" cy="259045"/>
    <xdr:sp macro="" textlink="">
      <xdr:nvSpPr>
        <xdr:cNvPr id="621" name="n_1aveValue【消防施設】&#10;有形固定資産減価償却率">
          <a:extLst>
            <a:ext uri="{FF2B5EF4-FFF2-40B4-BE49-F238E27FC236}">
              <a16:creationId xmlns:a16="http://schemas.microsoft.com/office/drawing/2014/main" id="{176F179E-63A6-4993-9650-83ECDF531338}"/>
            </a:ext>
          </a:extLst>
        </xdr:cNvPr>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22" name="n_2aveValue【消防施設】&#10;有形固定資産減価償却率">
          <a:extLst>
            <a:ext uri="{FF2B5EF4-FFF2-40B4-BE49-F238E27FC236}">
              <a16:creationId xmlns:a16="http://schemas.microsoft.com/office/drawing/2014/main" id="{BB8AD689-5E89-4106-8C70-3958C8E0102D}"/>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78395</xdr:rowOff>
    </xdr:from>
    <xdr:ext cx="405111" cy="259045"/>
    <xdr:sp macro="" textlink="">
      <xdr:nvSpPr>
        <xdr:cNvPr id="623" name="n_3aveValue【消防施設】&#10;有形固定資産減価償却率">
          <a:extLst>
            <a:ext uri="{FF2B5EF4-FFF2-40B4-BE49-F238E27FC236}">
              <a16:creationId xmlns:a16="http://schemas.microsoft.com/office/drawing/2014/main" id="{2E952721-CFC6-48AD-B8C3-6B081594E334}"/>
            </a:ext>
          </a:extLst>
        </xdr:cNvPr>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38479</xdr:rowOff>
    </xdr:from>
    <xdr:ext cx="405111" cy="259045"/>
    <xdr:sp macro="" textlink="">
      <xdr:nvSpPr>
        <xdr:cNvPr id="624" name="n_1mainValue【消防施設】&#10;有形固定資産減価償却率">
          <a:extLst>
            <a:ext uri="{FF2B5EF4-FFF2-40B4-BE49-F238E27FC236}">
              <a16:creationId xmlns:a16="http://schemas.microsoft.com/office/drawing/2014/main" id="{7545267D-88FE-4EAE-8177-CAF6DF0480E9}"/>
            </a:ext>
          </a:extLst>
        </xdr:cNvPr>
        <xdr:cNvSpPr txBox="1"/>
      </xdr:nvSpPr>
      <xdr:spPr>
        <a:xfrm>
          <a:off x="152660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61340</xdr:rowOff>
    </xdr:from>
    <xdr:ext cx="405111" cy="259045"/>
    <xdr:sp macro="" textlink="">
      <xdr:nvSpPr>
        <xdr:cNvPr id="625" name="n_2mainValue【消防施設】&#10;有形固定資産減価償却率">
          <a:extLst>
            <a:ext uri="{FF2B5EF4-FFF2-40B4-BE49-F238E27FC236}">
              <a16:creationId xmlns:a16="http://schemas.microsoft.com/office/drawing/2014/main" id="{1DCDF43A-0481-4937-9569-9F29B7EB84D6}"/>
            </a:ext>
          </a:extLst>
        </xdr:cNvPr>
        <xdr:cNvSpPr txBox="1"/>
      </xdr:nvSpPr>
      <xdr:spPr>
        <a:xfrm>
          <a:off x="143897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925</xdr:rowOff>
    </xdr:from>
    <xdr:ext cx="405111" cy="259045"/>
    <xdr:sp macro="" textlink="">
      <xdr:nvSpPr>
        <xdr:cNvPr id="626" name="n_3mainValue【消防施設】&#10;有形固定資産減価償却率">
          <a:extLst>
            <a:ext uri="{FF2B5EF4-FFF2-40B4-BE49-F238E27FC236}">
              <a16:creationId xmlns:a16="http://schemas.microsoft.com/office/drawing/2014/main" id="{D2973223-F5AD-4F6B-9B80-F90085512B58}"/>
            </a:ext>
          </a:extLst>
        </xdr:cNvPr>
        <xdr:cNvSpPr txBox="1"/>
      </xdr:nvSpPr>
      <xdr:spPr>
        <a:xfrm>
          <a:off x="13500744" y="1303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23433F53-AFD8-4E4B-A21C-0766F94085B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3920B055-2E97-4EFB-82BD-8CEE4A12C60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FAD69E43-B1A6-41B5-9C50-4E5AAB9E72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C21F4CD4-C3F8-43F7-8355-936CB6D300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EF4ED6D9-985D-4334-88C9-781FA60C9E8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72199593-ABF8-4198-BF2F-C71EE1752F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283158F2-805F-42CD-8255-CA64D11A6B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BDBFEBAD-DDCE-4883-BA94-3D9F2A75561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0E0F83D1-3D30-4A26-BC55-5A563058DCF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45DD491F-54E8-4292-A945-8344DA07EE1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a:extLst>
            <a:ext uri="{FF2B5EF4-FFF2-40B4-BE49-F238E27FC236}">
              <a16:creationId xmlns:a16="http://schemas.microsoft.com/office/drawing/2014/main" id="{11DAA0F1-1A15-494D-9989-46D464FC385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a:extLst>
            <a:ext uri="{FF2B5EF4-FFF2-40B4-BE49-F238E27FC236}">
              <a16:creationId xmlns:a16="http://schemas.microsoft.com/office/drawing/2014/main" id="{2255AB42-10C8-4760-9CD4-78D9D6411EF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a:extLst>
            <a:ext uri="{FF2B5EF4-FFF2-40B4-BE49-F238E27FC236}">
              <a16:creationId xmlns:a16="http://schemas.microsoft.com/office/drawing/2014/main" id="{98A31E86-1A22-4F19-B20C-BCF6071C387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a:extLst>
            <a:ext uri="{FF2B5EF4-FFF2-40B4-BE49-F238E27FC236}">
              <a16:creationId xmlns:a16="http://schemas.microsoft.com/office/drawing/2014/main" id="{ED98756C-2D5C-4E47-B5A4-31ECB94030C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a:extLst>
            <a:ext uri="{FF2B5EF4-FFF2-40B4-BE49-F238E27FC236}">
              <a16:creationId xmlns:a16="http://schemas.microsoft.com/office/drawing/2014/main" id="{02D71BB6-9B02-49AA-9A46-B21A1AADBB9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a:extLst>
            <a:ext uri="{FF2B5EF4-FFF2-40B4-BE49-F238E27FC236}">
              <a16:creationId xmlns:a16="http://schemas.microsoft.com/office/drawing/2014/main" id="{1CF30D1B-3482-47D9-967E-AB1C1296539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a:extLst>
            <a:ext uri="{FF2B5EF4-FFF2-40B4-BE49-F238E27FC236}">
              <a16:creationId xmlns:a16="http://schemas.microsoft.com/office/drawing/2014/main" id="{917631D9-C08B-4053-8374-79B87DAA3EC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a:extLst>
            <a:ext uri="{FF2B5EF4-FFF2-40B4-BE49-F238E27FC236}">
              <a16:creationId xmlns:a16="http://schemas.microsoft.com/office/drawing/2014/main" id="{3DFEBF14-2725-4D9C-9A77-6A793A9B9FF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AE221DEE-EE58-4124-9F1B-841EA1C3D46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6B6AFB72-D543-4693-94DC-FC29896A93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消防施設】&#10;一人当たり面積グラフ枠">
          <a:extLst>
            <a:ext uri="{FF2B5EF4-FFF2-40B4-BE49-F238E27FC236}">
              <a16:creationId xmlns:a16="http://schemas.microsoft.com/office/drawing/2014/main" id="{C9C6448A-F84E-4902-BBF4-BA337934B0D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48" name="直線コネクタ 647">
          <a:extLst>
            <a:ext uri="{FF2B5EF4-FFF2-40B4-BE49-F238E27FC236}">
              <a16:creationId xmlns:a16="http://schemas.microsoft.com/office/drawing/2014/main" id="{E0601881-DFA5-4E80-922B-DA76420ABB65}"/>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49" name="【消防施設】&#10;一人当たり面積最小値テキスト">
          <a:extLst>
            <a:ext uri="{FF2B5EF4-FFF2-40B4-BE49-F238E27FC236}">
              <a16:creationId xmlns:a16="http://schemas.microsoft.com/office/drawing/2014/main" id="{5E69E9F1-6343-4822-9CDD-B31BCE51BFD7}"/>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50" name="直線コネクタ 649">
          <a:extLst>
            <a:ext uri="{FF2B5EF4-FFF2-40B4-BE49-F238E27FC236}">
              <a16:creationId xmlns:a16="http://schemas.microsoft.com/office/drawing/2014/main" id="{2422C892-B3B5-4272-975B-8F95881429A2}"/>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51" name="【消防施設】&#10;一人当たり面積最大値テキスト">
          <a:extLst>
            <a:ext uri="{FF2B5EF4-FFF2-40B4-BE49-F238E27FC236}">
              <a16:creationId xmlns:a16="http://schemas.microsoft.com/office/drawing/2014/main" id="{3D82FFAE-1725-4F19-BF14-6A82788FB5D2}"/>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52" name="直線コネクタ 651">
          <a:extLst>
            <a:ext uri="{FF2B5EF4-FFF2-40B4-BE49-F238E27FC236}">
              <a16:creationId xmlns:a16="http://schemas.microsoft.com/office/drawing/2014/main" id="{81EBB470-2E82-44B2-ADD4-6FD0BDCD6506}"/>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653" name="【消防施設】&#10;一人当たり面積平均値テキスト">
          <a:extLst>
            <a:ext uri="{FF2B5EF4-FFF2-40B4-BE49-F238E27FC236}">
              <a16:creationId xmlns:a16="http://schemas.microsoft.com/office/drawing/2014/main" id="{34CFBD05-B047-48A2-85EE-01865B326182}"/>
            </a:ext>
          </a:extLst>
        </xdr:cNvPr>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54" name="フローチャート: 判断 653">
          <a:extLst>
            <a:ext uri="{FF2B5EF4-FFF2-40B4-BE49-F238E27FC236}">
              <a16:creationId xmlns:a16="http://schemas.microsoft.com/office/drawing/2014/main" id="{D5876259-EAAB-4665-8A08-1753B7FB3C81}"/>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55" name="フローチャート: 判断 654">
          <a:extLst>
            <a:ext uri="{FF2B5EF4-FFF2-40B4-BE49-F238E27FC236}">
              <a16:creationId xmlns:a16="http://schemas.microsoft.com/office/drawing/2014/main" id="{68CBAAF6-72CB-409A-853C-B52E46CA0658}"/>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56" name="フローチャート: 判断 655">
          <a:extLst>
            <a:ext uri="{FF2B5EF4-FFF2-40B4-BE49-F238E27FC236}">
              <a16:creationId xmlns:a16="http://schemas.microsoft.com/office/drawing/2014/main" id="{CEB74605-D3A4-4C99-9BC0-695B9127C299}"/>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57" name="フローチャート: 判断 656">
          <a:extLst>
            <a:ext uri="{FF2B5EF4-FFF2-40B4-BE49-F238E27FC236}">
              <a16:creationId xmlns:a16="http://schemas.microsoft.com/office/drawing/2014/main" id="{64B708B4-299A-4A0C-80B4-70A8B6B13006}"/>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9301B865-E809-4B38-8583-96FA7DBFCA3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11B8B06-1D3C-4C8F-A088-14C466B931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619D536-78DD-4A4B-80EF-AD18A9F8DC6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32A10B7-409E-4402-87E4-EF607528EA1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654A973-9039-4CF5-AAA3-0B599CE0803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663" name="楕円 662">
          <a:extLst>
            <a:ext uri="{FF2B5EF4-FFF2-40B4-BE49-F238E27FC236}">
              <a16:creationId xmlns:a16="http://schemas.microsoft.com/office/drawing/2014/main" id="{5A344AF4-612C-4146-AAD6-934551C430AE}"/>
            </a:ext>
          </a:extLst>
        </xdr:cNvPr>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664" name="【消防施設】&#10;一人当たり面積該当値テキスト">
          <a:extLst>
            <a:ext uri="{FF2B5EF4-FFF2-40B4-BE49-F238E27FC236}">
              <a16:creationId xmlns:a16="http://schemas.microsoft.com/office/drawing/2014/main" id="{E8D9C6CB-3A0B-42DA-BFB6-825E53151205}"/>
            </a:ext>
          </a:extLst>
        </xdr:cNvPr>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665" name="楕円 664">
          <a:extLst>
            <a:ext uri="{FF2B5EF4-FFF2-40B4-BE49-F238E27FC236}">
              <a16:creationId xmlns:a16="http://schemas.microsoft.com/office/drawing/2014/main" id="{CF1670C8-E4CF-46F3-9491-A52E52CF80D4}"/>
            </a:ext>
          </a:extLst>
        </xdr:cNvPr>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666" name="直線コネクタ 665">
          <a:extLst>
            <a:ext uri="{FF2B5EF4-FFF2-40B4-BE49-F238E27FC236}">
              <a16:creationId xmlns:a16="http://schemas.microsoft.com/office/drawing/2014/main" id="{68275FEC-D45A-44C7-9A35-B2E5D9048DA3}"/>
            </a:ext>
          </a:extLst>
        </xdr:cNvPr>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667" name="楕円 666">
          <a:extLst>
            <a:ext uri="{FF2B5EF4-FFF2-40B4-BE49-F238E27FC236}">
              <a16:creationId xmlns:a16="http://schemas.microsoft.com/office/drawing/2014/main" id="{F381B447-17A9-4763-B3C1-029FC8C2039B}"/>
            </a:ext>
          </a:extLst>
        </xdr:cNvPr>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668" name="直線コネクタ 667">
          <a:extLst>
            <a:ext uri="{FF2B5EF4-FFF2-40B4-BE49-F238E27FC236}">
              <a16:creationId xmlns:a16="http://schemas.microsoft.com/office/drawing/2014/main" id="{187BEBFA-E199-4DB1-8A1F-CBC5D8DDDD2E}"/>
            </a:ext>
          </a:extLst>
        </xdr:cNvPr>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669" name="楕円 668">
          <a:extLst>
            <a:ext uri="{FF2B5EF4-FFF2-40B4-BE49-F238E27FC236}">
              <a16:creationId xmlns:a16="http://schemas.microsoft.com/office/drawing/2014/main" id="{E9BE778C-ABAC-4F91-BF91-B5853970AEFC}"/>
            </a:ext>
          </a:extLst>
        </xdr:cNvPr>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670" name="直線コネクタ 669">
          <a:extLst>
            <a:ext uri="{FF2B5EF4-FFF2-40B4-BE49-F238E27FC236}">
              <a16:creationId xmlns:a16="http://schemas.microsoft.com/office/drawing/2014/main" id="{5AC5C9FC-7DEC-434D-9AA8-F675D6D8FB7D}"/>
            </a:ext>
          </a:extLst>
        </xdr:cNvPr>
        <xdr:cNvCxnSpPr/>
      </xdr:nvCxnSpPr>
      <xdr:spPr>
        <a:xfrm>
          <a:off x="19545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71" name="n_1aveValue【消防施設】&#10;一人当たり面積">
          <a:extLst>
            <a:ext uri="{FF2B5EF4-FFF2-40B4-BE49-F238E27FC236}">
              <a16:creationId xmlns:a16="http://schemas.microsoft.com/office/drawing/2014/main" id="{6EFF558E-5079-445A-9DC3-3BE637AB3D80}"/>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72" name="n_2aveValue【消防施設】&#10;一人当たり面積">
          <a:extLst>
            <a:ext uri="{FF2B5EF4-FFF2-40B4-BE49-F238E27FC236}">
              <a16:creationId xmlns:a16="http://schemas.microsoft.com/office/drawing/2014/main" id="{F8A2738C-8F28-4C34-832E-F2D7AA7C623E}"/>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673" name="n_3aveValue【消防施設】&#10;一人当たり面積">
          <a:extLst>
            <a:ext uri="{FF2B5EF4-FFF2-40B4-BE49-F238E27FC236}">
              <a16:creationId xmlns:a16="http://schemas.microsoft.com/office/drawing/2014/main" id="{011EA7A8-96CA-4AC8-ACA2-318757920C8A}"/>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674" name="n_1mainValue【消防施設】&#10;一人当たり面積">
          <a:extLst>
            <a:ext uri="{FF2B5EF4-FFF2-40B4-BE49-F238E27FC236}">
              <a16:creationId xmlns:a16="http://schemas.microsoft.com/office/drawing/2014/main" id="{7996595E-E9CF-45DA-BC71-0AB4455F0517}"/>
            </a:ext>
          </a:extLst>
        </xdr:cNvPr>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675" name="n_2mainValue【消防施設】&#10;一人当たり面積">
          <a:extLst>
            <a:ext uri="{FF2B5EF4-FFF2-40B4-BE49-F238E27FC236}">
              <a16:creationId xmlns:a16="http://schemas.microsoft.com/office/drawing/2014/main" id="{2851565B-D88B-46FF-9DDA-92712CF0F761}"/>
            </a:ext>
          </a:extLst>
        </xdr:cNvPr>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676" name="n_3mainValue【消防施設】&#10;一人当たり面積">
          <a:extLst>
            <a:ext uri="{FF2B5EF4-FFF2-40B4-BE49-F238E27FC236}">
              <a16:creationId xmlns:a16="http://schemas.microsoft.com/office/drawing/2014/main" id="{3C4BDAB8-4545-4560-AA4A-E291289D7FD8}"/>
            </a:ext>
          </a:extLst>
        </xdr:cNvPr>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a16="http://schemas.microsoft.com/office/drawing/2014/main" id="{46509F1A-2F95-48DD-9CC3-5235E3C405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a16="http://schemas.microsoft.com/office/drawing/2014/main" id="{2AC6779F-F048-4A84-93D3-997E90D30A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a16="http://schemas.microsoft.com/office/drawing/2014/main" id="{68102479-8407-4BF4-BB1C-2A5066364A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a16="http://schemas.microsoft.com/office/drawing/2014/main" id="{6424F4B7-E26E-4A77-B358-E83F920E5B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a16="http://schemas.microsoft.com/office/drawing/2014/main" id="{72E11B8F-6D3F-4FCA-992C-ABB9921B45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a16="http://schemas.microsoft.com/office/drawing/2014/main" id="{4C775C58-22BE-4000-A9AA-DFD059AC92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a16="http://schemas.microsoft.com/office/drawing/2014/main" id="{AC69292A-26F7-4115-8194-84D574176AA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a16="http://schemas.microsoft.com/office/drawing/2014/main" id="{C3237F18-6320-446C-A690-C3FC9C5192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a:extLst>
            <a:ext uri="{FF2B5EF4-FFF2-40B4-BE49-F238E27FC236}">
              <a16:creationId xmlns:a16="http://schemas.microsoft.com/office/drawing/2014/main" id="{584AC605-F0FD-43D6-83F7-9FEF7A4F26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a16="http://schemas.microsoft.com/office/drawing/2014/main" id="{AC614C3E-B5CC-4939-8634-7D2486AB933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a:extLst>
            <a:ext uri="{FF2B5EF4-FFF2-40B4-BE49-F238E27FC236}">
              <a16:creationId xmlns:a16="http://schemas.microsoft.com/office/drawing/2014/main" id="{91FD4B47-0E78-413D-B14A-AA7867071BA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8" name="テキスト ボックス 687">
          <a:extLst>
            <a:ext uri="{FF2B5EF4-FFF2-40B4-BE49-F238E27FC236}">
              <a16:creationId xmlns:a16="http://schemas.microsoft.com/office/drawing/2014/main" id="{8C3A1F56-C21B-4CDC-9872-EFF9F38C846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a:extLst>
            <a:ext uri="{FF2B5EF4-FFF2-40B4-BE49-F238E27FC236}">
              <a16:creationId xmlns:a16="http://schemas.microsoft.com/office/drawing/2014/main" id="{8B15FEE8-EA31-4308-B188-FB041191DCA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a:extLst>
            <a:ext uri="{FF2B5EF4-FFF2-40B4-BE49-F238E27FC236}">
              <a16:creationId xmlns:a16="http://schemas.microsoft.com/office/drawing/2014/main" id="{7439D7FF-03F3-4F2B-8734-DBAF01EDAD3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a:extLst>
            <a:ext uri="{FF2B5EF4-FFF2-40B4-BE49-F238E27FC236}">
              <a16:creationId xmlns:a16="http://schemas.microsoft.com/office/drawing/2014/main" id="{2FA24F3F-6456-42AB-A0E7-FED8D3CFC89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a:extLst>
            <a:ext uri="{FF2B5EF4-FFF2-40B4-BE49-F238E27FC236}">
              <a16:creationId xmlns:a16="http://schemas.microsoft.com/office/drawing/2014/main" id="{1CFEC2F2-C661-4054-B096-7A6DD7CEB2A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a:extLst>
            <a:ext uri="{FF2B5EF4-FFF2-40B4-BE49-F238E27FC236}">
              <a16:creationId xmlns:a16="http://schemas.microsoft.com/office/drawing/2014/main" id="{A274F2DD-0282-4368-9920-9E3C3CF0B92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a:extLst>
            <a:ext uri="{FF2B5EF4-FFF2-40B4-BE49-F238E27FC236}">
              <a16:creationId xmlns:a16="http://schemas.microsoft.com/office/drawing/2014/main" id="{D57DC548-E5B8-4487-A05B-CEDA3415D0F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a:extLst>
            <a:ext uri="{FF2B5EF4-FFF2-40B4-BE49-F238E27FC236}">
              <a16:creationId xmlns:a16="http://schemas.microsoft.com/office/drawing/2014/main" id="{9E193B00-19F1-4ADC-9586-6512DB93B2C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a:extLst>
            <a:ext uri="{FF2B5EF4-FFF2-40B4-BE49-F238E27FC236}">
              <a16:creationId xmlns:a16="http://schemas.microsoft.com/office/drawing/2014/main" id="{7AF26FA7-DFC0-4679-B11E-BE1C0A5F34E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a:extLst>
            <a:ext uri="{FF2B5EF4-FFF2-40B4-BE49-F238E27FC236}">
              <a16:creationId xmlns:a16="http://schemas.microsoft.com/office/drawing/2014/main" id="{E9611635-1403-44CF-BDD1-D9E15078495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8" name="テキスト ボックス 697">
          <a:extLst>
            <a:ext uri="{FF2B5EF4-FFF2-40B4-BE49-F238E27FC236}">
              <a16:creationId xmlns:a16="http://schemas.microsoft.com/office/drawing/2014/main" id="{E6E18685-E8F9-4076-93B4-46942056D84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a:extLst>
            <a:ext uri="{FF2B5EF4-FFF2-40B4-BE49-F238E27FC236}">
              <a16:creationId xmlns:a16="http://schemas.microsoft.com/office/drawing/2014/main" id="{642BBB65-F6B4-4DD2-8F0A-1527BDA098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0" name="テキスト ボックス 699">
          <a:extLst>
            <a:ext uri="{FF2B5EF4-FFF2-40B4-BE49-F238E27FC236}">
              <a16:creationId xmlns:a16="http://schemas.microsoft.com/office/drawing/2014/main" id="{15B23960-4DA3-4B8D-BFDA-5ADC584E59D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1" name="【庁舎】&#10;有形固定資産減価償却率グラフ枠">
          <a:extLst>
            <a:ext uri="{FF2B5EF4-FFF2-40B4-BE49-F238E27FC236}">
              <a16:creationId xmlns:a16="http://schemas.microsoft.com/office/drawing/2014/main" id="{D4702800-4559-410A-801A-407A21D39A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702" name="直線コネクタ 701">
          <a:extLst>
            <a:ext uri="{FF2B5EF4-FFF2-40B4-BE49-F238E27FC236}">
              <a16:creationId xmlns:a16="http://schemas.microsoft.com/office/drawing/2014/main" id="{716DFA6A-414F-4D43-BE37-5347E105EFC7}"/>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03" name="【庁舎】&#10;有形固定資産減価償却率最小値テキスト">
          <a:extLst>
            <a:ext uri="{FF2B5EF4-FFF2-40B4-BE49-F238E27FC236}">
              <a16:creationId xmlns:a16="http://schemas.microsoft.com/office/drawing/2014/main" id="{269A99C7-D5B2-4B47-B45B-AE7F4B998281}"/>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04" name="直線コネクタ 703">
          <a:extLst>
            <a:ext uri="{FF2B5EF4-FFF2-40B4-BE49-F238E27FC236}">
              <a16:creationId xmlns:a16="http://schemas.microsoft.com/office/drawing/2014/main" id="{EBF5E8D5-8DF3-4BEB-ACEB-48927CC88C2E}"/>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05" name="【庁舎】&#10;有形固定資産減価償却率最大値テキスト">
          <a:extLst>
            <a:ext uri="{FF2B5EF4-FFF2-40B4-BE49-F238E27FC236}">
              <a16:creationId xmlns:a16="http://schemas.microsoft.com/office/drawing/2014/main" id="{701EC96D-AC06-4EF4-9A12-1E30D160E2E6}"/>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06" name="直線コネクタ 705">
          <a:extLst>
            <a:ext uri="{FF2B5EF4-FFF2-40B4-BE49-F238E27FC236}">
              <a16:creationId xmlns:a16="http://schemas.microsoft.com/office/drawing/2014/main" id="{E33C1BFF-95D9-4AF6-8495-26676138C85F}"/>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707" name="【庁舎】&#10;有形固定資産減価償却率平均値テキスト">
          <a:extLst>
            <a:ext uri="{FF2B5EF4-FFF2-40B4-BE49-F238E27FC236}">
              <a16:creationId xmlns:a16="http://schemas.microsoft.com/office/drawing/2014/main" id="{077BCC38-28E1-4D26-937E-F3833C562E15}"/>
            </a:ext>
          </a:extLst>
        </xdr:cNvPr>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08" name="フローチャート: 判断 707">
          <a:extLst>
            <a:ext uri="{FF2B5EF4-FFF2-40B4-BE49-F238E27FC236}">
              <a16:creationId xmlns:a16="http://schemas.microsoft.com/office/drawing/2014/main" id="{D7B586CA-3412-4817-BA4B-5C637179B606}"/>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09" name="フローチャート: 判断 708">
          <a:extLst>
            <a:ext uri="{FF2B5EF4-FFF2-40B4-BE49-F238E27FC236}">
              <a16:creationId xmlns:a16="http://schemas.microsoft.com/office/drawing/2014/main" id="{FB4A761E-939F-4F26-BDE7-048ECB03E524}"/>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10" name="フローチャート: 判断 709">
          <a:extLst>
            <a:ext uri="{FF2B5EF4-FFF2-40B4-BE49-F238E27FC236}">
              <a16:creationId xmlns:a16="http://schemas.microsoft.com/office/drawing/2014/main" id="{561EAFFB-B79C-4B21-BB5A-35BC8E486E2B}"/>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11" name="フローチャート: 判断 710">
          <a:extLst>
            <a:ext uri="{FF2B5EF4-FFF2-40B4-BE49-F238E27FC236}">
              <a16:creationId xmlns:a16="http://schemas.microsoft.com/office/drawing/2014/main" id="{816C0E5F-3097-4224-A9A5-E57149A919B3}"/>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6607949A-00AA-422E-AC95-3410B53634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CF8D7F6A-88A9-4446-A4F1-2B4D82801C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BB804BC-95B5-4E31-A0AE-6A0827E2B76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A5C8261A-76EB-4F7C-94B6-831351F7E2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72130F09-E943-4BCA-8317-9349B0D839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90714</xdr:rowOff>
    </xdr:from>
    <xdr:to>
      <xdr:col>85</xdr:col>
      <xdr:colOff>177800</xdr:colOff>
      <xdr:row>109</xdr:row>
      <xdr:rowOff>20864</xdr:rowOff>
    </xdr:to>
    <xdr:sp macro="" textlink="">
      <xdr:nvSpPr>
        <xdr:cNvPr id="717" name="楕円 716">
          <a:extLst>
            <a:ext uri="{FF2B5EF4-FFF2-40B4-BE49-F238E27FC236}">
              <a16:creationId xmlns:a16="http://schemas.microsoft.com/office/drawing/2014/main" id="{CBBCF0E1-ECA6-4BE8-8563-73A02D38582D}"/>
            </a:ext>
          </a:extLst>
        </xdr:cNvPr>
        <xdr:cNvSpPr/>
      </xdr:nvSpPr>
      <xdr:spPr>
        <a:xfrm>
          <a:off x="16268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5641</xdr:rowOff>
    </xdr:from>
    <xdr:ext cx="340478" cy="259045"/>
    <xdr:sp macro="" textlink="">
      <xdr:nvSpPr>
        <xdr:cNvPr id="718" name="【庁舎】&#10;有形固定資産減価償却率該当値テキスト">
          <a:extLst>
            <a:ext uri="{FF2B5EF4-FFF2-40B4-BE49-F238E27FC236}">
              <a16:creationId xmlns:a16="http://schemas.microsoft.com/office/drawing/2014/main" id="{EF59DD4D-74F1-465D-AD62-0C452318D180}"/>
            </a:ext>
          </a:extLst>
        </xdr:cNvPr>
        <xdr:cNvSpPr txBox="1"/>
      </xdr:nvSpPr>
      <xdr:spPr>
        <a:xfrm>
          <a:off x="16357600" y="18522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123371</xdr:rowOff>
    </xdr:from>
    <xdr:to>
      <xdr:col>81</xdr:col>
      <xdr:colOff>101600</xdr:colOff>
      <xdr:row>109</xdr:row>
      <xdr:rowOff>53521</xdr:rowOff>
    </xdr:to>
    <xdr:sp macro="" textlink="">
      <xdr:nvSpPr>
        <xdr:cNvPr id="719" name="楕円 718">
          <a:extLst>
            <a:ext uri="{FF2B5EF4-FFF2-40B4-BE49-F238E27FC236}">
              <a16:creationId xmlns:a16="http://schemas.microsoft.com/office/drawing/2014/main" id="{A80EDBB8-45E2-48FE-A19C-7FB3E37181DE}"/>
            </a:ext>
          </a:extLst>
        </xdr:cNvPr>
        <xdr:cNvSpPr/>
      </xdr:nvSpPr>
      <xdr:spPr>
        <a:xfrm>
          <a:off x="1543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141514</xdr:rowOff>
    </xdr:from>
    <xdr:to>
      <xdr:col>85</xdr:col>
      <xdr:colOff>127000</xdr:colOff>
      <xdr:row>109</xdr:row>
      <xdr:rowOff>2721</xdr:rowOff>
    </xdr:to>
    <xdr:cxnSp macro="">
      <xdr:nvCxnSpPr>
        <xdr:cNvPr id="720" name="直線コネクタ 719">
          <a:extLst>
            <a:ext uri="{FF2B5EF4-FFF2-40B4-BE49-F238E27FC236}">
              <a16:creationId xmlns:a16="http://schemas.microsoft.com/office/drawing/2014/main" id="{BAD2CC48-4E0A-47C5-A1FC-3895CB55874D}"/>
            </a:ext>
          </a:extLst>
        </xdr:cNvPr>
        <xdr:cNvCxnSpPr/>
      </xdr:nvCxnSpPr>
      <xdr:spPr>
        <a:xfrm flipV="1">
          <a:off x="15481300" y="18658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21" name="楕円 720">
          <a:extLst>
            <a:ext uri="{FF2B5EF4-FFF2-40B4-BE49-F238E27FC236}">
              <a16:creationId xmlns:a16="http://schemas.microsoft.com/office/drawing/2014/main" id="{24BE5038-531E-4C07-AAE3-71C1AD9D6667}"/>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2721</xdr:rowOff>
    </xdr:from>
    <xdr:to>
      <xdr:col>81</xdr:col>
      <xdr:colOff>50800</xdr:colOff>
      <xdr:row>109</xdr:row>
      <xdr:rowOff>35379</xdr:rowOff>
    </xdr:to>
    <xdr:cxnSp macro="">
      <xdr:nvCxnSpPr>
        <xdr:cNvPr id="722" name="直線コネクタ 721">
          <a:extLst>
            <a:ext uri="{FF2B5EF4-FFF2-40B4-BE49-F238E27FC236}">
              <a16:creationId xmlns:a16="http://schemas.microsoft.com/office/drawing/2014/main" id="{B88B2FEF-34B1-4FE9-B675-CCA06FCEE74C}"/>
            </a:ext>
          </a:extLst>
        </xdr:cNvPr>
        <xdr:cNvCxnSpPr/>
      </xdr:nvCxnSpPr>
      <xdr:spPr>
        <a:xfrm flipV="1">
          <a:off x="14592300" y="1869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156029</xdr:rowOff>
    </xdr:from>
    <xdr:to>
      <xdr:col>72</xdr:col>
      <xdr:colOff>38100</xdr:colOff>
      <xdr:row>101</xdr:row>
      <xdr:rowOff>86179</xdr:rowOff>
    </xdr:to>
    <xdr:sp macro="" textlink="">
      <xdr:nvSpPr>
        <xdr:cNvPr id="723" name="楕円 722">
          <a:extLst>
            <a:ext uri="{FF2B5EF4-FFF2-40B4-BE49-F238E27FC236}">
              <a16:creationId xmlns:a16="http://schemas.microsoft.com/office/drawing/2014/main" id="{FDE3A5EC-07DB-456A-89B6-A942657BC06C}"/>
            </a:ext>
          </a:extLst>
        </xdr:cNvPr>
        <xdr:cNvSpPr/>
      </xdr:nvSpPr>
      <xdr:spPr>
        <a:xfrm>
          <a:off x="13652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35379</xdr:rowOff>
    </xdr:from>
    <xdr:to>
      <xdr:col>76</xdr:col>
      <xdr:colOff>114300</xdr:colOff>
      <xdr:row>109</xdr:row>
      <xdr:rowOff>35379</xdr:rowOff>
    </xdr:to>
    <xdr:cxnSp macro="">
      <xdr:nvCxnSpPr>
        <xdr:cNvPr id="724" name="直線コネクタ 723">
          <a:extLst>
            <a:ext uri="{FF2B5EF4-FFF2-40B4-BE49-F238E27FC236}">
              <a16:creationId xmlns:a16="http://schemas.microsoft.com/office/drawing/2014/main" id="{ACC28AA6-4F25-475B-B6D4-60161012474C}"/>
            </a:ext>
          </a:extLst>
        </xdr:cNvPr>
        <xdr:cNvCxnSpPr/>
      </xdr:nvCxnSpPr>
      <xdr:spPr>
        <a:xfrm>
          <a:off x="13703300" y="17351829"/>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725" name="n_1aveValue【庁舎】&#10;有形固定資産減価償却率">
          <a:extLst>
            <a:ext uri="{FF2B5EF4-FFF2-40B4-BE49-F238E27FC236}">
              <a16:creationId xmlns:a16="http://schemas.microsoft.com/office/drawing/2014/main" id="{D26D7357-4963-4F4B-AFC0-B145C19DCD8C}"/>
            </a:ext>
          </a:extLst>
        </xdr:cNvPr>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726" name="n_2aveValue【庁舎】&#10;有形固定資産減価償却率">
          <a:extLst>
            <a:ext uri="{FF2B5EF4-FFF2-40B4-BE49-F238E27FC236}">
              <a16:creationId xmlns:a16="http://schemas.microsoft.com/office/drawing/2014/main" id="{625F0686-0C2D-4E60-B93D-8B0D5579BD57}"/>
            </a:ext>
          </a:extLst>
        </xdr:cNvPr>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727" name="n_3aveValue【庁舎】&#10;有形固定資産減価償却率">
          <a:extLst>
            <a:ext uri="{FF2B5EF4-FFF2-40B4-BE49-F238E27FC236}">
              <a16:creationId xmlns:a16="http://schemas.microsoft.com/office/drawing/2014/main" id="{FF99925B-D09F-4F88-B795-BF0ECA7AD1AF}"/>
            </a:ext>
          </a:extLst>
        </xdr:cNvPr>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44648</xdr:rowOff>
    </xdr:from>
    <xdr:ext cx="340478" cy="259045"/>
    <xdr:sp macro="" textlink="">
      <xdr:nvSpPr>
        <xdr:cNvPr id="728" name="n_1mainValue【庁舎】&#10;有形固定資産減価償却率">
          <a:extLst>
            <a:ext uri="{FF2B5EF4-FFF2-40B4-BE49-F238E27FC236}">
              <a16:creationId xmlns:a16="http://schemas.microsoft.com/office/drawing/2014/main" id="{E5D6825F-2DCA-48DC-92F7-E9AC0AB127EA}"/>
            </a:ext>
          </a:extLst>
        </xdr:cNvPr>
        <xdr:cNvSpPr txBox="1"/>
      </xdr:nvSpPr>
      <xdr:spPr>
        <a:xfrm>
          <a:off x="15298361" y="18732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77306</xdr:rowOff>
    </xdr:from>
    <xdr:ext cx="340478" cy="259045"/>
    <xdr:sp macro="" textlink="">
      <xdr:nvSpPr>
        <xdr:cNvPr id="729" name="n_2mainValue【庁舎】&#10;有形固定資産減価償却率">
          <a:extLst>
            <a:ext uri="{FF2B5EF4-FFF2-40B4-BE49-F238E27FC236}">
              <a16:creationId xmlns:a16="http://schemas.microsoft.com/office/drawing/2014/main" id="{A6E77CEC-0221-474B-8D5B-2B5DCFAA1066}"/>
            </a:ext>
          </a:extLst>
        </xdr:cNvPr>
        <xdr:cNvSpPr txBox="1"/>
      </xdr:nvSpPr>
      <xdr:spPr>
        <a:xfrm>
          <a:off x="14422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102706</xdr:rowOff>
    </xdr:from>
    <xdr:ext cx="405111" cy="259045"/>
    <xdr:sp macro="" textlink="">
      <xdr:nvSpPr>
        <xdr:cNvPr id="730" name="n_3mainValue【庁舎】&#10;有形固定資産減価償却率">
          <a:extLst>
            <a:ext uri="{FF2B5EF4-FFF2-40B4-BE49-F238E27FC236}">
              <a16:creationId xmlns:a16="http://schemas.microsoft.com/office/drawing/2014/main" id="{3E6D520B-E034-46B6-A63C-01776EC591A6}"/>
            </a:ext>
          </a:extLst>
        </xdr:cNvPr>
        <xdr:cNvSpPr txBox="1"/>
      </xdr:nvSpPr>
      <xdr:spPr>
        <a:xfrm>
          <a:off x="13500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a:extLst>
            <a:ext uri="{FF2B5EF4-FFF2-40B4-BE49-F238E27FC236}">
              <a16:creationId xmlns:a16="http://schemas.microsoft.com/office/drawing/2014/main" id="{18391357-7468-4D33-8A84-CF768198305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2" name="正方形/長方形 731">
          <a:extLst>
            <a:ext uri="{FF2B5EF4-FFF2-40B4-BE49-F238E27FC236}">
              <a16:creationId xmlns:a16="http://schemas.microsoft.com/office/drawing/2014/main" id="{01488EDB-4E14-4674-BD9B-9BCF0B2E7A4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3" name="正方形/長方形 732">
          <a:extLst>
            <a:ext uri="{FF2B5EF4-FFF2-40B4-BE49-F238E27FC236}">
              <a16:creationId xmlns:a16="http://schemas.microsoft.com/office/drawing/2014/main" id="{B3B9E7FA-6FD5-4C76-AA85-A13D333D24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4" name="正方形/長方形 733">
          <a:extLst>
            <a:ext uri="{FF2B5EF4-FFF2-40B4-BE49-F238E27FC236}">
              <a16:creationId xmlns:a16="http://schemas.microsoft.com/office/drawing/2014/main" id="{EE239D08-7950-47E2-948D-A1C00C90F4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5" name="正方形/長方形 734">
          <a:extLst>
            <a:ext uri="{FF2B5EF4-FFF2-40B4-BE49-F238E27FC236}">
              <a16:creationId xmlns:a16="http://schemas.microsoft.com/office/drawing/2014/main" id="{4E6CCF68-EA1B-4E46-A6FD-7C27C9F21D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6" name="正方形/長方形 735">
          <a:extLst>
            <a:ext uri="{FF2B5EF4-FFF2-40B4-BE49-F238E27FC236}">
              <a16:creationId xmlns:a16="http://schemas.microsoft.com/office/drawing/2014/main" id="{3C85358A-2CF4-4672-8E1B-1124129F1F9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7" name="正方形/長方形 736">
          <a:extLst>
            <a:ext uri="{FF2B5EF4-FFF2-40B4-BE49-F238E27FC236}">
              <a16:creationId xmlns:a16="http://schemas.microsoft.com/office/drawing/2014/main" id="{1EF526B7-D333-4E22-9296-3D2BBD073D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a:extLst>
            <a:ext uri="{FF2B5EF4-FFF2-40B4-BE49-F238E27FC236}">
              <a16:creationId xmlns:a16="http://schemas.microsoft.com/office/drawing/2014/main" id="{D08A30B4-EBAA-4D8A-BA97-551C45866F3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a:extLst>
            <a:ext uri="{FF2B5EF4-FFF2-40B4-BE49-F238E27FC236}">
              <a16:creationId xmlns:a16="http://schemas.microsoft.com/office/drawing/2014/main" id="{64EF400D-72DF-46DC-BACC-71C2AD48DD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a:extLst>
            <a:ext uri="{FF2B5EF4-FFF2-40B4-BE49-F238E27FC236}">
              <a16:creationId xmlns:a16="http://schemas.microsoft.com/office/drawing/2014/main" id="{F67B4EC3-B2EC-4BF3-9F72-F07C817E51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1" name="直線コネクタ 740">
          <a:extLst>
            <a:ext uri="{FF2B5EF4-FFF2-40B4-BE49-F238E27FC236}">
              <a16:creationId xmlns:a16="http://schemas.microsoft.com/office/drawing/2014/main" id="{E20FBE60-8926-4B7A-9CCC-B5D821E9972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FC438F3A-E2D5-4AE6-9B88-5863994BD8D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3" name="直線コネクタ 742">
          <a:extLst>
            <a:ext uri="{FF2B5EF4-FFF2-40B4-BE49-F238E27FC236}">
              <a16:creationId xmlns:a16="http://schemas.microsoft.com/office/drawing/2014/main" id="{0D0BF17F-9FB8-4408-8F5B-56358090929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4" name="テキスト ボックス 743">
          <a:extLst>
            <a:ext uri="{FF2B5EF4-FFF2-40B4-BE49-F238E27FC236}">
              <a16:creationId xmlns:a16="http://schemas.microsoft.com/office/drawing/2014/main" id="{41585932-1C6F-4EE9-BC86-6440C9460F5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5" name="直線コネクタ 744">
          <a:extLst>
            <a:ext uri="{FF2B5EF4-FFF2-40B4-BE49-F238E27FC236}">
              <a16:creationId xmlns:a16="http://schemas.microsoft.com/office/drawing/2014/main" id="{B72F062D-F79E-467B-86F8-B4A83162448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6" name="テキスト ボックス 745">
          <a:extLst>
            <a:ext uri="{FF2B5EF4-FFF2-40B4-BE49-F238E27FC236}">
              <a16:creationId xmlns:a16="http://schemas.microsoft.com/office/drawing/2014/main" id="{46082A2D-E4CF-449E-ACC2-9EFAA2E4880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7" name="直線コネクタ 746">
          <a:extLst>
            <a:ext uri="{FF2B5EF4-FFF2-40B4-BE49-F238E27FC236}">
              <a16:creationId xmlns:a16="http://schemas.microsoft.com/office/drawing/2014/main" id="{AA763742-933A-4F01-88BC-89F3C8FC014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8" name="テキスト ボックス 747">
          <a:extLst>
            <a:ext uri="{FF2B5EF4-FFF2-40B4-BE49-F238E27FC236}">
              <a16:creationId xmlns:a16="http://schemas.microsoft.com/office/drawing/2014/main" id="{2C9C4FF3-8DD0-4E2E-8C9F-61FBE097149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9" name="直線コネクタ 748">
          <a:extLst>
            <a:ext uri="{FF2B5EF4-FFF2-40B4-BE49-F238E27FC236}">
              <a16:creationId xmlns:a16="http://schemas.microsoft.com/office/drawing/2014/main" id="{3328F1B1-57F8-4863-AAB2-EE6AFFA9701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0" name="テキスト ボックス 749">
          <a:extLst>
            <a:ext uri="{FF2B5EF4-FFF2-40B4-BE49-F238E27FC236}">
              <a16:creationId xmlns:a16="http://schemas.microsoft.com/office/drawing/2014/main" id="{44D7BB5A-6937-4143-B802-3AAB14EFC72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id="{B8C4BA3A-A626-4277-82BF-C8213C440A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E04B237E-62A1-4750-9691-013603B6B16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a:extLst>
            <a:ext uri="{FF2B5EF4-FFF2-40B4-BE49-F238E27FC236}">
              <a16:creationId xmlns:a16="http://schemas.microsoft.com/office/drawing/2014/main" id="{0FB12072-0547-429C-851E-E78ED762355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54" name="直線コネクタ 753">
          <a:extLst>
            <a:ext uri="{FF2B5EF4-FFF2-40B4-BE49-F238E27FC236}">
              <a16:creationId xmlns:a16="http://schemas.microsoft.com/office/drawing/2014/main" id="{7F9D8403-5987-4B02-815E-0428AD410B6F}"/>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55" name="【庁舎】&#10;一人当たり面積最小値テキスト">
          <a:extLst>
            <a:ext uri="{FF2B5EF4-FFF2-40B4-BE49-F238E27FC236}">
              <a16:creationId xmlns:a16="http://schemas.microsoft.com/office/drawing/2014/main" id="{0C2C5129-9C86-49AE-A869-830A278CBD3D}"/>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56" name="直線コネクタ 755">
          <a:extLst>
            <a:ext uri="{FF2B5EF4-FFF2-40B4-BE49-F238E27FC236}">
              <a16:creationId xmlns:a16="http://schemas.microsoft.com/office/drawing/2014/main" id="{BA9CBC41-29B3-4CCA-B271-08A500C50FD7}"/>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57" name="【庁舎】&#10;一人当たり面積最大値テキスト">
          <a:extLst>
            <a:ext uri="{FF2B5EF4-FFF2-40B4-BE49-F238E27FC236}">
              <a16:creationId xmlns:a16="http://schemas.microsoft.com/office/drawing/2014/main" id="{A88A2B29-A383-4823-A49B-9D46179E6349}"/>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58" name="直線コネクタ 757">
          <a:extLst>
            <a:ext uri="{FF2B5EF4-FFF2-40B4-BE49-F238E27FC236}">
              <a16:creationId xmlns:a16="http://schemas.microsoft.com/office/drawing/2014/main" id="{C2B4ADEC-7B45-40F7-98D5-A038A95280F9}"/>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759" name="【庁舎】&#10;一人当たり面積平均値テキスト">
          <a:extLst>
            <a:ext uri="{FF2B5EF4-FFF2-40B4-BE49-F238E27FC236}">
              <a16:creationId xmlns:a16="http://schemas.microsoft.com/office/drawing/2014/main" id="{78C8C57B-8A84-4C19-92DD-4923DFF1BE88}"/>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60" name="フローチャート: 判断 759">
          <a:extLst>
            <a:ext uri="{FF2B5EF4-FFF2-40B4-BE49-F238E27FC236}">
              <a16:creationId xmlns:a16="http://schemas.microsoft.com/office/drawing/2014/main" id="{CC8BB5EE-2435-4164-A0B4-54C67F474A75}"/>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61" name="フローチャート: 判断 760">
          <a:extLst>
            <a:ext uri="{FF2B5EF4-FFF2-40B4-BE49-F238E27FC236}">
              <a16:creationId xmlns:a16="http://schemas.microsoft.com/office/drawing/2014/main" id="{8658DC34-CC6A-4493-866C-07BDCBC61AE4}"/>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62" name="フローチャート: 判断 761">
          <a:extLst>
            <a:ext uri="{FF2B5EF4-FFF2-40B4-BE49-F238E27FC236}">
              <a16:creationId xmlns:a16="http://schemas.microsoft.com/office/drawing/2014/main" id="{B8B473D5-C51C-421F-A466-4FFE551F4CFF}"/>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763" name="フローチャート: 判断 762">
          <a:extLst>
            <a:ext uri="{FF2B5EF4-FFF2-40B4-BE49-F238E27FC236}">
              <a16:creationId xmlns:a16="http://schemas.microsoft.com/office/drawing/2014/main" id="{6F664888-F8B8-408A-9EB1-E0A67D37B2EE}"/>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29B60F75-D189-4055-9FF9-E3EA3DFDB8F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132B0B31-98CC-4F7D-857E-303D32A562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F6AC48D7-F6E9-422C-B9C9-0547DD4DF7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4115D659-D2E1-4DD4-A8FE-1D5D9143941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48EE3025-B907-42DB-9661-0D809E70C77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165227</xdr:rowOff>
    </xdr:from>
    <xdr:to>
      <xdr:col>116</xdr:col>
      <xdr:colOff>114300</xdr:colOff>
      <xdr:row>108</xdr:row>
      <xdr:rowOff>95377</xdr:rowOff>
    </xdr:to>
    <xdr:sp macro="" textlink="">
      <xdr:nvSpPr>
        <xdr:cNvPr id="769" name="楕円 768">
          <a:extLst>
            <a:ext uri="{FF2B5EF4-FFF2-40B4-BE49-F238E27FC236}">
              <a16:creationId xmlns:a16="http://schemas.microsoft.com/office/drawing/2014/main" id="{D01B67C1-EF36-450D-AC29-A42520DE90D1}"/>
            </a:ext>
          </a:extLst>
        </xdr:cNvPr>
        <xdr:cNvSpPr/>
      </xdr:nvSpPr>
      <xdr:spPr>
        <a:xfrm>
          <a:off x="22110700" y="185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770" name="【庁舎】&#10;一人当たり面積該当値テキスト">
          <a:extLst>
            <a:ext uri="{FF2B5EF4-FFF2-40B4-BE49-F238E27FC236}">
              <a16:creationId xmlns:a16="http://schemas.microsoft.com/office/drawing/2014/main" id="{0A2034F8-8472-4543-8840-5F9BC094800B}"/>
            </a:ext>
          </a:extLst>
        </xdr:cNvPr>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165608</xdr:rowOff>
    </xdr:from>
    <xdr:to>
      <xdr:col>112</xdr:col>
      <xdr:colOff>38100</xdr:colOff>
      <xdr:row>108</xdr:row>
      <xdr:rowOff>95758</xdr:rowOff>
    </xdr:to>
    <xdr:sp macro="" textlink="">
      <xdr:nvSpPr>
        <xdr:cNvPr id="771" name="楕円 770">
          <a:extLst>
            <a:ext uri="{FF2B5EF4-FFF2-40B4-BE49-F238E27FC236}">
              <a16:creationId xmlns:a16="http://schemas.microsoft.com/office/drawing/2014/main" id="{FF2C01BF-8E67-410F-AA66-D33C90FA97BF}"/>
            </a:ext>
          </a:extLst>
        </xdr:cNvPr>
        <xdr:cNvSpPr/>
      </xdr:nvSpPr>
      <xdr:spPr>
        <a:xfrm>
          <a:off x="212725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44577</xdr:rowOff>
    </xdr:from>
    <xdr:to>
      <xdr:col>116</xdr:col>
      <xdr:colOff>63500</xdr:colOff>
      <xdr:row>108</xdr:row>
      <xdr:rowOff>44958</xdr:rowOff>
    </xdr:to>
    <xdr:cxnSp macro="">
      <xdr:nvCxnSpPr>
        <xdr:cNvPr id="772" name="直線コネクタ 771">
          <a:extLst>
            <a:ext uri="{FF2B5EF4-FFF2-40B4-BE49-F238E27FC236}">
              <a16:creationId xmlns:a16="http://schemas.microsoft.com/office/drawing/2014/main" id="{4FC42043-D364-44D7-8155-C0171D7BB67F}"/>
            </a:ext>
          </a:extLst>
        </xdr:cNvPr>
        <xdr:cNvCxnSpPr/>
      </xdr:nvCxnSpPr>
      <xdr:spPr>
        <a:xfrm flipV="1">
          <a:off x="21323300" y="1856117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164846</xdr:rowOff>
    </xdr:from>
    <xdr:to>
      <xdr:col>107</xdr:col>
      <xdr:colOff>101600</xdr:colOff>
      <xdr:row>108</xdr:row>
      <xdr:rowOff>94996</xdr:rowOff>
    </xdr:to>
    <xdr:sp macro="" textlink="">
      <xdr:nvSpPr>
        <xdr:cNvPr id="773" name="楕円 772">
          <a:extLst>
            <a:ext uri="{FF2B5EF4-FFF2-40B4-BE49-F238E27FC236}">
              <a16:creationId xmlns:a16="http://schemas.microsoft.com/office/drawing/2014/main" id="{99764EC4-4A58-4A07-98C7-CF76C126A21F}"/>
            </a:ext>
          </a:extLst>
        </xdr:cNvPr>
        <xdr:cNvSpPr/>
      </xdr:nvSpPr>
      <xdr:spPr>
        <a:xfrm>
          <a:off x="20383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44196</xdr:rowOff>
    </xdr:from>
    <xdr:to>
      <xdr:col>111</xdr:col>
      <xdr:colOff>177800</xdr:colOff>
      <xdr:row>108</xdr:row>
      <xdr:rowOff>44958</xdr:rowOff>
    </xdr:to>
    <xdr:cxnSp macro="">
      <xdr:nvCxnSpPr>
        <xdr:cNvPr id="774" name="直線コネクタ 773">
          <a:extLst>
            <a:ext uri="{FF2B5EF4-FFF2-40B4-BE49-F238E27FC236}">
              <a16:creationId xmlns:a16="http://schemas.microsoft.com/office/drawing/2014/main" id="{C98AE2C3-858E-439F-954B-A75C8455C2B9}"/>
            </a:ext>
          </a:extLst>
        </xdr:cNvPr>
        <xdr:cNvCxnSpPr/>
      </xdr:nvCxnSpPr>
      <xdr:spPr>
        <a:xfrm>
          <a:off x="20434300" y="185607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54356</xdr:rowOff>
    </xdr:from>
    <xdr:to>
      <xdr:col>102</xdr:col>
      <xdr:colOff>165100</xdr:colOff>
      <xdr:row>108</xdr:row>
      <xdr:rowOff>155956</xdr:rowOff>
    </xdr:to>
    <xdr:sp macro="" textlink="">
      <xdr:nvSpPr>
        <xdr:cNvPr id="775" name="楕円 774">
          <a:extLst>
            <a:ext uri="{FF2B5EF4-FFF2-40B4-BE49-F238E27FC236}">
              <a16:creationId xmlns:a16="http://schemas.microsoft.com/office/drawing/2014/main" id="{355D6486-2BF7-45E3-9F2E-97D9FBA54077}"/>
            </a:ext>
          </a:extLst>
        </xdr:cNvPr>
        <xdr:cNvSpPr/>
      </xdr:nvSpPr>
      <xdr:spPr>
        <a:xfrm>
          <a:off x="19494500" y="185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44196</xdr:rowOff>
    </xdr:from>
    <xdr:to>
      <xdr:col>107</xdr:col>
      <xdr:colOff>50800</xdr:colOff>
      <xdr:row>108</xdr:row>
      <xdr:rowOff>105156</xdr:rowOff>
    </xdr:to>
    <xdr:cxnSp macro="">
      <xdr:nvCxnSpPr>
        <xdr:cNvPr id="776" name="直線コネクタ 775">
          <a:extLst>
            <a:ext uri="{FF2B5EF4-FFF2-40B4-BE49-F238E27FC236}">
              <a16:creationId xmlns:a16="http://schemas.microsoft.com/office/drawing/2014/main" id="{2903CB16-FD04-4BE3-B13A-A45067FFB548}"/>
            </a:ext>
          </a:extLst>
        </xdr:cNvPr>
        <xdr:cNvCxnSpPr/>
      </xdr:nvCxnSpPr>
      <xdr:spPr>
        <a:xfrm flipV="1">
          <a:off x="19545300" y="18560796"/>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777" name="n_1aveValue【庁舎】&#10;一人当たり面積">
          <a:extLst>
            <a:ext uri="{FF2B5EF4-FFF2-40B4-BE49-F238E27FC236}">
              <a16:creationId xmlns:a16="http://schemas.microsoft.com/office/drawing/2014/main" id="{82BFE4CC-1C9C-409A-B636-B73CBE18CB89}"/>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778" name="n_2aveValue【庁舎】&#10;一人当たり面積">
          <a:extLst>
            <a:ext uri="{FF2B5EF4-FFF2-40B4-BE49-F238E27FC236}">
              <a16:creationId xmlns:a16="http://schemas.microsoft.com/office/drawing/2014/main" id="{E939885E-CCDF-4C21-9805-0BEA4713CFAC}"/>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779" name="n_3aveValue【庁舎】&#10;一人当たり面積">
          <a:extLst>
            <a:ext uri="{FF2B5EF4-FFF2-40B4-BE49-F238E27FC236}">
              <a16:creationId xmlns:a16="http://schemas.microsoft.com/office/drawing/2014/main" id="{65BA8B61-1F59-416F-9E47-463D8E868084}"/>
            </a:ext>
          </a:extLst>
        </xdr:cNvPr>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86885</xdr:rowOff>
    </xdr:from>
    <xdr:ext cx="469744" cy="259045"/>
    <xdr:sp macro="" textlink="">
      <xdr:nvSpPr>
        <xdr:cNvPr id="780" name="n_1mainValue【庁舎】&#10;一人当たり面積">
          <a:extLst>
            <a:ext uri="{FF2B5EF4-FFF2-40B4-BE49-F238E27FC236}">
              <a16:creationId xmlns:a16="http://schemas.microsoft.com/office/drawing/2014/main" id="{DF685116-0760-48CF-9595-0661C6239464}"/>
            </a:ext>
          </a:extLst>
        </xdr:cNvPr>
        <xdr:cNvSpPr txBox="1"/>
      </xdr:nvSpPr>
      <xdr:spPr>
        <a:xfrm>
          <a:off x="21075727" y="186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86123</xdr:rowOff>
    </xdr:from>
    <xdr:ext cx="469744" cy="259045"/>
    <xdr:sp macro="" textlink="">
      <xdr:nvSpPr>
        <xdr:cNvPr id="781" name="n_2mainValue【庁舎】&#10;一人当たり面積">
          <a:extLst>
            <a:ext uri="{FF2B5EF4-FFF2-40B4-BE49-F238E27FC236}">
              <a16:creationId xmlns:a16="http://schemas.microsoft.com/office/drawing/2014/main" id="{096A94A4-F798-49A9-B4CD-AE9F4440B390}"/>
            </a:ext>
          </a:extLst>
        </xdr:cNvPr>
        <xdr:cNvSpPr txBox="1"/>
      </xdr:nvSpPr>
      <xdr:spPr>
        <a:xfrm>
          <a:off x="201994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147083</xdr:rowOff>
    </xdr:from>
    <xdr:ext cx="469744" cy="259045"/>
    <xdr:sp macro="" textlink="">
      <xdr:nvSpPr>
        <xdr:cNvPr id="782" name="n_3mainValue【庁舎】&#10;一人当たり面積">
          <a:extLst>
            <a:ext uri="{FF2B5EF4-FFF2-40B4-BE49-F238E27FC236}">
              <a16:creationId xmlns:a16="http://schemas.microsoft.com/office/drawing/2014/main" id="{55E69BC7-6498-4689-B1F2-A419C2F59F2F}"/>
            </a:ext>
          </a:extLst>
        </xdr:cNvPr>
        <xdr:cNvSpPr txBox="1"/>
      </xdr:nvSpPr>
      <xdr:spPr>
        <a:xfrm>
          <a:off x="19310427"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9697085D-B403-4963-A425-D74F43166F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CCA401AE-0FD8-4202-84FD-CC9819C5D3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E6F05A32-5831-425F-959B-1D21110602E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庁舎については平成２８年度に建て替えたため減価償却率が低くなっている。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消防施設については、一部事務組合が消防事務を行っているため、消防署は所有しておらず、町が所有しているのは消防団の使用する消防車両の車庫等である。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18,442
17,929
5.18
7,084,491
6,675,594
401,696
4,234,698
7,317,327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年度は公債費や社会福祉費の増により基準財政需要額は増加したが、基準財政収入額は減少したため、財政力指数としては低下した。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年間の平均としては前年と同値になった。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今後も行政の効率化に努めることにより財政の健全化を図っていく。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104926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54126</xdr:rowOff>
    </xdr:from>
    <xdr:to>
      <xdr:col>7</xdr:col>
      <xdr:colOff>31750</xdr:colOff>
      <xdr:row>41</xdr:row>
      <xdr:rowOff>155726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165903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これは人件費が類似団体と比べて低いためだと考えられる。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今後は公債費や社会福祉費の増加が見込まれるため、義務的経費の削減や自主財源の確保に努め、財政運営の強化を図っていく。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124641</xdr:rowOff>
    </xdr:from>
    <xdr:to>
      <xdr:col>23</xdr:col>
      <xdr:colOff>133350</xdr:colOff>
      <xdr:row>63</xdr:row>
      <xdr:rowOff>128088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259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128088</xdr:rowOff>
    </xdr:from>
    <xdr:to>
      <xdr:col>19</xdr:col>
      <xdr:colOff>133350</xdr:colOff>
      <xdr:row>63</xdr:row>
      <xdr:rowOff>145324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92943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110853</xdr:rowOff>
    </xdr:from>
    <xdr:to>
      <xdr:col>15</xdr:col>
      <xdr:colOff>82550</xdr:colOff>
      <xdr:row>63</xdr:row>
      <xdr:rowOff>145324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1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110853</xdr:rowOff>
    </xdr:from>
    <xdr:to>
      <xdr:col>11</xdr:col>
      <xdr:colOff>31750</xdr:colOff>
      <xdr:row>63</xdr:row>
      <xdr:rowOff>152219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91220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73841</xdr:rowOff>
    </xdr:from>
    <xdr:to>
      <xdr:col>23</xdr:col>
      <xdr:colOff>184150</xdr:colOff>
      <xdr:row>64</xdr:row>
      <xdr:rowOff>3991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90368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77288</xdr:rowOff>
    </xdr:from>
    <xdr:to>
      <xdr:col>19</xdr:col>
      <xdr:colOff>184150</xdr:colOff>
      <xdr:row>64</xdr:row>
      <xdr:rowOff>7438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17615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647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94524</xdr:rowOff>
    </xdr:from>
    <xdr:to>
      <xdr:col>15</xdr:col>
      <xdr:colOff>133350</xdr:colOff>
      <xdr:row>64</xdr:row>
      <xdr:rowOff>24674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60053</xdr:rowOff>
    </xdr:from>
    <xdr:to>
      <xdr:col>11</xdr:col>
      <xdr:colOff>82550</xdr:colOff>
      <xdr:row>63</xdr:row>
      <xdr:rowOff>161653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146430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101419</xdr:rowOff>
    </xdr:from>
    <xdr:to>
      <xdr:col>7</xdr:col>
      <xdr:colOff>31750</xdr:colOff>
      <xdr:row>64</xdr:row>
      <xdr:rowOff>31569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類似団体と比較しても非常に低い値となっている。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これは民間委託等の推進により人件費から物件費にシフトした結果、コスト削減ができていると考えられる。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また、人口に対して行政面積が狭いため、インフラや公共施設の維持管理経費などの物件費が少ないことや、職員数が少なく人件費が抑えられていることも原因だと考えられる。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今後も義務的経費の削減を図り、現在の水準を維持できるよう努めていく。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34756</xdr:rowOff>
    </xdr:from>
    <xdr:to>
      <xdr:col>23</xdr:col>
      <xdr:colOff>133350</xdr:colOff>
      <xdr:row>81</xdr:row>
      <xdr:rowOff>52050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22206"/>
          <a:ext cx="8382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34756</xdr:rowOff>
    </xdr:from>
    <xdr:to>
      <xdr:col>19</xdr:col>
      <xdr:colOff>133350</xdr:colOff>
      <xdr:row>81</xdr:row>
      <xdr:rowOff>43768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22206"/>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43768</xdr:rowOff>
    </xdr:from>
    <xdr:to>
      <xdr:col>15</xdr:col>
      <xdr:colOff>82550</xdr:colOff>
      <xdr:row>81</xdr:row>
      <xdr:rowOff>47878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931218"/>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32899</xdr:rowOff>
    </xdr:from>
    <xdr:to>
      <xdr:col>11</xdr:col>
      <xdr:colOff>31750</xdr:colOff>
      <xdr:row>81</xdr:row>
      <xdr:rowOff>47878</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20349"/>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1250</xdr:rowOff>
    </xdr:from>
    <xdr:to>
      <xdr:col>23</xdr:col>
      <xdr:colOff>184150</xdr:colOff>
      <xdr:row>81</xdr:row>
      <xdr:rowOff>102850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88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93977</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0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155406</xdr:rowOff>
    </xdr:from>
    <xdr:to>
      <xdr:col>19</xdr:col>
      <xdr:colOff>184150</xdr:colOff>
      <xdr:row>81</xdr:row>
      <xdr:rowOff>85556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95733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40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164418</xdr:rowOff>
    </xdr:from>
    <xdr:to>
      <xdr:col>15</xdr:col>
      <xdr:colOff>133350</xdr:colOff>
      <xdr:row>81</xdr:row>
      <xdr:rowOff>94568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104745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4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168528</xdr:rowOff>
    </xdr:from>
    <xdr:to>
      <xdr:col>11</xdr:col>
      <xdr:colOff>82550</xdr:colOff>
      <xdr:row>81</xdr:row>
      <xdr:rowOff>98678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108855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5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153549</xdr:rowOff>
    </xdr:from>
    <xdr:to>
      <xdr:col>7</xdr:col>
      <xdr:colOff>31750</xdr:colOff>
      <xdr:row>81</xdr:row>
      <xdr:rowOff>83699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93876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3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例年並みの値となっている。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今後も勤務評価制度等を活用し、能力や業務実績を重視した適材適所の人員配置を行うことにより、給与の適正化に努めていく。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61384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819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61384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980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53339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4173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53339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41737"/>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129981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88916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業務の民間委託や、定員適正化計画の推進により、類似団体と比較して低い値で推移している。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今後も行政サービスの低下をきたすことがないよう配慮しつつ、適正な人員配置に努めていく。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80554</xdr:rowOff>
    </xdr:from>
    <xdr:to>
      <xdr:col>81</xdr:col>
      <xdr:colOff>44450</xdr:colOff>
      <xdr:row>61</xdr:row>
      <xdr:rowOff>98697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367554"/>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61</xdr:row>
      <xdr:rowOff>98697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95131"/>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108131</xdr:rowOff>
    </xdr:from>
    <xdr:to>
      <xdr:col>72</xdr:col>
      <xdr:colOff>203200</xdr:colOff>
      <xdr:row>60</xdr:row>
      <xdr:rowOff>116175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951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106983</xdr:rowOff>
    </xdr:from>
    <xdr:to>
      <xdr:col>68</xdr:col>
      <xdr:colOff>152400</xdr:colOff>
      <xdr:row>60</xdr:row>
      <xdr:rowOff>116175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9398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29754</xdr:rowOff>
    </xdr:from>
    <xdr:to>
      <xdr:col>81</xdr:col>
      <xdr:colOff>95250</xdr:colOff>
      <xdr:row>60</xdr:row>
      <xdr:rowOff>131354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46281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159674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169108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65375</xdr:rowOff>
    </xdr:from>
    <xdr:to>
      <xdr:col>68</xdr:col>
      <xdr:colOff>203200</xdr:colOff>
      <xdr:row>60</xdr:row>
      <xdr:rowOff>166975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5702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56183</xdr:rowOff>
    </xdr:from>
    <xdr:to>
      <xdr:col>64</xdr:col>
      <xdr:colOff>152400</xdr:colOff>
      <xdr:row>60</xdr:row>
      <xdr:rowOff>157783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167960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な道路整備事業や各学校、幼稚園等の空調改修事業の元金償還が始まり、元利償還金が増加する一方で、普通交付税や臨時財政対策債発行可能額も増加したため、実質公債費比率としては横ばいとなった。</a:t>
          </a:r>
        </a:p>
        <a:p>
          <a:r>
            <a:rPr kumimoji="1" lang="ja-JP" altLang="en-US" sz="1300">
              <a:latin typeface="ＭＳ Ｐゴシック" panose="020B0600070205080204" pitchFamily="50" charset="-128"/>
              <a:ea typeface="ＭＳ Ｐゴシック" panose="020B0600070205080204" pitchFamily="50" charset="-128"/>
            </a:rPr>
            <a:t>今後は庁舎建設事業等の大規模事業の償還が始まるため、実質公債費比率は増加する見込みである。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59182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504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59182</xdr:rowOff>
    </xdr:from>
    <xdr:to>
      <xdr:col>77</xdr:col>
      <xdr:colOff>44450</xdr:colOff>
      <xdr:row>42</xdr:row>
      <xdr:rowOff>68834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600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68834</xdr:rowOff>
    </xdr:from>
    <xdr:to>
      <xdr:col>72</xdr:col>
      <xdr:colOff>203200</xdr:colOff>
      <xdr:row>42</xdr:row>
      <xdr:rowOff>83312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697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68834</xdr:rowOff>
    </xdr:from>
    <xdr:to>
      <xdr:col>68</xdr:col>
      <xdr:colOff>152400</xdr:colOff>
      <xdr:row>42</xdr:row>
      <xdr:rowOff>83312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697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18034</xdr:rowOff>
    </xdr:from>
    <xdr:to>
      <xdr:col>73</xdr:col>
      <xdr:colOff>44450</xdr:colOff>
      <xdr:row>42</xdr:row>
      <xdr:rowOff>119634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104411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18034</xdr:rowOff>
    </xdr:from>
    <xdr:to>
      <xdr:col>64</xdr:col>
      <xdr:colOff>152400</xdr:colOff>
      <xdr:row>42</xdr:row>
      <xdr:rowOff>119634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104411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ポイント減と大幅に減少したものの、類似団体と比較すると依然高い値となっている。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大幅に減少した理由は、土地の売却による</a:t>
          </a:r>
          <a:r>
            <a:rPr kumimoji="1" lang="en-US" altLang="ja-JP" sz="1300">
              <a:latin typeface="ＭＳ Ｐゴシック" panose="020B0600070205080204" pitchFamily="50" charset="-128"/>
              <a:ea typeface="ＭＳ Ｐゴシック" panose="020B0600070205080204" pitchFamily="50" charset="-128"/>
            </a:rPr>
            <a:t>603,117</a:t>
          </a:r>
          <a:r>
            <a:rPr kumimoji="1" lang="ja-JP" altLang="en-US" sz="1300">
              <a:latin typeface="ＭＳ Ｐゴシック" panose="020B0600070205080204" pitchFamily="50" charset="-128"/>
              <a:ea typeface="ＭＳ Ｐゴシック" panose="020B0600070205080204" pitchFamily="50" charset="-128"/>
            </a:rPr>
            <a:t>千円を基金に積み立てたことにより充当可能基金が増加したためである。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しかし、一般単独事業である庁舎建設事業等の借り入れにより地方債現在高が高いため類似団体と比較すると高い値となっている。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今後学校施設の統廃合事業を行う際に起債をする予定があり、将来負担は増加する見込みである。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104242</xdr:rowOff>
    </xdr:from>
    <xdr:to>
      <xdr:col>81</xdr:col>
      <xdr:colOff>44450</xdr:colOff>
      <xdr:row>16</xdr:row>
      <xdr:rowOff>110388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75992"/>
          <a:ext cx="838200" cy="17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166497</xdr:rowOff>
    </xdr:from>
    <xdr:to>
      <xdr:col>77</xdr:col>
      <xdr:colOff>44450</xdr:colOff>
      <xdr:row>16</xdr:row>
      <xdr:rowOff>110388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38247"/>
          <a:ext cx="889000" cy="1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151536</xdr:rowOff>
    </xdr:from>
    <xdr:to>
      <xdr:col>72</xdr:col>
      <xdr:colOff>203200</xdr:colOff>
      <xdr:row>15</xdr:row>
      <xdr:rowOff>166497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2328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128499</xdr:rowOff>
    </xdr:from>
    <xdr:to>
      <xdr:col>68</xdr:col>
      <xdr:colOff>152400</xdr:colOff>
      <xdr:row>15</xdr:row>
      <xdr:rowOff>151536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28799"/>
          <a:ext cx="889000" cy="1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53442</xdr:rowOff>
    </xdr:from>
    <xdr:to>
      <xdr:col>81</xdr:col>
      <xdr:colOff>95250</xdr:colOff>
      <xdr:row>15</xdr:row>
      <xdr:rowOff>155042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25519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9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59588</xdr:rowOff>
    </xdr:from>
    <xdr:to>
      <xdr:col>77</xdr:col>
      <xdr:colOff>95250</xdr:colOff>
      <xdr:row>16</xdr:row>
      <xdr:rowOff>161188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145965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89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115697</xdr:rowOff>
    </xdr:from>
    <xdr:to>
      <xdr:col>73</xdr:col>
      <xdr:colOff>44450</xdr:colOff>
      <xdr:row>16</xdr:row>
      <xdr:rowOff>45847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30624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100736</xdr:rowOff>
    </xdr:from>
    <xdr:to>
      <xdr:col>68</xdr:col>
      <xdr:colOff>203200</xdr:colOff>
      <xdr:row>16</xdr:row>
      <xdr:rowOff>30886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15663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77699</xdr:rowOff>
    </xdr:from>
    <xdr:to>
      <xdr:col>64</xdr:col>
      <xdr:colOff>152400</xdr:colOff>
      <xdr:row>15</xdr:row>
      <xdr:rowOff>7849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18026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4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18,442
17,929
5.18
7,084,491
6,675,594
401,696
4,234,698
7,317,327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人件費の金額としては増加したが、依然として類似団体よりも低い水準となっている。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これは子ども館運営や塵芥処理業務など民間委託等の推進によりコスト削減ができていると考えられる。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今後も行政サービスの低下を招くことがないよう配慮しながら、会計年度任用職員を含めた適正な人員配置に努め、人件費の抑制を図っていく。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6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xdr:rowOff>
    </xdr:from>
    <xdr:to>
      <xdr:col>15</xdr:col>
      <xdr:colOff>98425</xdr:colOff>
      <xdr:row>36</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803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例年類似団体と比較しても高い値となっている。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これは子ども館運営や塵芥処理業務などの委託を推進し、人件費から委託料（物件費）へ移行したためだと考えられる。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物件費の金額としては例年並みであったが、経常経費総額が上がったため相対的に前年より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今後も行政改革等により事務事業の見直しを図り、経常経費の削減に努めていく。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18</xdr:row>
      <xdr:rowOff>66040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37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29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0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xdr:rowOff>
    </xdr:from>
    <xdr:to>
      <xdr:col>78</xdr:col>
      <xdr:colOff>120650</xdr:colOff>
      <xdr:row>18</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ポイント上がり、依然として類似団体よりも高い値となっている。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扶助費は全国的にも増加傾向にあり、当町としても増加している。今後も増加していくことが見込まれるため、社会情勢の変化や給付と負担のバランスなどを考慮して必要な改善を行う。</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8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5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経常経費総額が上がったため、相対的に前年より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ポイント下がっているが、依然として類似団体と比較して高い値となっている。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これは下水道事業特別会計の繰出金が多いためである。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今後下水道事業では処理場や管路施設の長寿命化・耐震化事業を行う必要があり、事業を計画的に行うことで各年度における支出額の平準化を図る必要がある。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83566</xdr:rowOff>
    </xdr:from>
    <xdr:to>
      <xdr:col>82</xdr:col>
      <xdr:colOff>107950</xdr:colOff>
      <xdr:row>57</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562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57</xdr:row>
      <xdr:rowOff>124714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836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124714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88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147574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88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32766</xdr:rowOff>
    </xdr:from>
    <xdr:to>
      <xdr:col>82</xdr:col>
      <xdr:colOff>158750</xdr:colOff>
      <xdr:row>57</xdr:row>
      <xdr:rowOff>134366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4843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96774</xdr:rowOff>
    </xdr:from>
    <xdr:to>
      <xdr:col>65</xdr:col>
      <xdr:colOff>53975</xdr:colOff>
      <xdr:row>58</xdr:row>
      <xdr:rowOff>26924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11701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類似団体と同じような水準で推移している。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団体への補助金については定期的な見直しなどにより、補助基準の適正化を図り、抑制に努めるが、ごみの焼却業務や消防業務に対する負担金等が補助費の半数を占めているため、今後も同水準を維持していくものと思われ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992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154432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154432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大規模な道路整備事業や各学校、幼稚園等の空調改修事業の元金償還が始まったためと考えられる。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利子償還金については、高金利の借入分の償還が終了し、新規借入分は低金利に置き換わっていることから減少していくと見込まれる。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83565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48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33274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42418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これは経常経費に占める公債費の割合が大きくなったため、相対的に値が下がったと考えられる。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今後も引き続き事務事業の見直しを進めるとともに、町税の収納率向上などによる一般財源の確保を行い健全な財政運営に努めていく。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165100</xdr:rowOff>
    </xdr:from>
    <xdr:to>
      <xdr:col>82</xdr:col>
      <xdr:colOff>107950</xdr:colOff>
      <xdr:row>76</xdr:row>
      <xdr:rowOff>27939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238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27939</xdr:rowOff>
    </xdr:from>
    <xdr:to>
      <xdr:col>78</xdr:col>
      <xdr:colOff>69850</xdr:colOff>
      <xdr:row>76</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76</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130827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63516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89537</xdr:rowOff>
    </xdr:from>
    <xdr:to>
      <xdr:col>29</xdr:col>
      <xdr:colOff>127000</xdr:colOff>
      <xdr:row>19</xdr:row>
      <xdr:rowOff>103008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94712"/>
          <a:ext cx="647700" cy="1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103008</xdr:rowOff>
    </xdr:from>
    <xdr:to>
      <xdr:col>26</xdr:col>
      <xdr:colOff>50800</xdr:colOff>
      <xdr:row>19</xdr:row>
      <xdr:rowOff>115695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08183"/>
          <a:ext cx="698500" cy="12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115695</xdr:rowOff>
    </xdr:from>
    <xdr:to>
      <xdr:col>22</xdr:col>
      <xdr:colOff>114300</xdr:colOff>
      <xdr:row>19</xdr:row>
      <xdr:rowOff>129493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20870"/>
          <a:ext cx="698500" cy="1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129493</xdr:rowOff>
    </xdr:from>
    <xdr:to>
      <xdr:col>18</xdr:col>
      <xdr:colOff>177800</xdr:colOff>
      <xdr:row>19</xdr:row>
      <xdr:rowOff>140955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34668"/>
          <a:ext cx="698500" cy="11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38737</xdr:rowOff>
    </xdr:from>
    <xdr:to>
      <xdr:col>29</xdr:col>
      <xdr:colOff>177800</xdr:colOff>
      <xdr:row>19</xdr:row>
      <xdr:rowOff>140337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4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10814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1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52208</xdr:rowOff>
    </xdr:from>
    <xdr:to>
      <xdr:col>26</xdr:col>
      <xdr:colOff>101600</xdr:colOff>
      <xdr:row>19</xdr:row>
      <xdr:rowOff>153808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138585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4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64895</xdr:rowOff>
    </xdr:from>
    <xdr:to>
      <xdr:col>22</xdr:col>
      <xdr:colOff>165100</xdr:colOff>
      <xdr:row>19</xdr:row>
      <xdr:rowOff>166495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7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151272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5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78693</xdr:rowOff>
    </xdr:from>
    <xdr:to>
      <xdr:col>19</xdr:col>
      <xdr:colOff>38100</xdr:colOff>
      <xdr:row>20</xdr:row>
      <xdr:rowOff>8843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8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165070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7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90155</xdr:rowOff>
    </xdr:from>
    <xdr:to>
      <xdr:col>15</xdr:col>
      <xdr:colOff>101600</xdr:colOff>
      <xdr:row>20</xdr:row>
      <xdr:rowOff>20305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9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5082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151079</xdr:rowOff>
    </xdr:from>
    <xdr:to>
      <xdr:col>29</xdr:col>
      <xdr:colOff>127000</xdr:colOff>
      <xdr:row>35</xdr:row>
      <xdr:rowOff>186189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61429"/>
          <a:ext cx="647700" cy="35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135856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46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186189</xdr:rowOff>
    </xdr:from>
    <xdr:to>
      <xdr:col>26</xdr:col>
      <xdr:colOff>50800</xdr:colOff>
      <xdr:row>35</xdr:row>
      <xdr:rowOff>208458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96539"/>
          <a:ext cx="698500" cy="2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222928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146297</xdr:rowOff>
    </xdr:from>
    <xdr:to>
      <xdr:col>22</xdr:col>
      <xdr:colOff>114300</xdr:colOff>
      <xdr:row>35</xdr:row>
      <xdr:rowOff>208458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56647"/>
          <a:ext cx="698500" cy="6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146297</xdr:rowOff>
    </xdr:from>
    <xdr:to>
      <xdr:col>18</xdr:col>
      <xdr:colOff>177800</xdr:colOff>
      <xdr:row>35</xdr:row>
      <xdr:rowOff>183083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56647"/>
          <a:ext cx="6985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100279</xdr:rowOff>
    </xdr:from>
    <xdr:to>
      <xdr:col>29</xdr:col>
      <xdr:colOff>177800</xdr:colOff>
      <xdr:row>35</xdr:row>
      <xdr:rowOff>201879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10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288256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5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135389</xdr:rowOff>
    </xdr:from>
    <xdr:to>
      <xdr:col>26</xdr:col>
      <xdr:colOff>101600</xdr:colOff>
      <xdr:row>35</xdr:row>
      <xdr:rowOff>236989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45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247166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1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157658</xdr:rowOff>
    </xdr:from>
    <xdr:to>
      <xdr:col>22</xdr:col>
      <xdr:colOff>165100</xdr:colOff>
      <xdr:row>35</xdr:row>
      <xdr:rowOff>259258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6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5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95497</xdr:rowOff>
    </xdr:from>
    <xdr:to>
      <xdr:col>19</xdr:col>
      <xdr:colOff>38100</xdr:colOff>
      <xdr:row>35</xdr:row>
      <xdr:rowOff>197097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0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207274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7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132283</xdr:rowOff>
    </xdr:from>
    <xdr:to>
      <xdr:col>15</xdr:col>
      <xdr:colOff>101600</xdr:colOff>
      <xdr:row>35</xdr:row>
      <xdr:rowOff>233883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42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218660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18,442
17,929
5.18
7,084,491
6,675,594
401,696
4,234,698
7,317,327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112840</xdr:rowOff>
    </xdr:from>
    <xdr:to>
      <xdr:col>24</xdr:col>
      <xdr:colOff>63500</xdr:colOff>
      <xdr:row>37</xdr:row>
      <xdr:rowOff>86449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5040"/>
          <a:ext cx="838200" cy="1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86449</xdr:rowOff>
    </xdr:from>
    <xdr:to>
      <xdr:col>19</xdr:col>
      <xdr:colOff>177800</xdr:colOff>
      <xdr:row>37</xdr:row>
      <xdr:rowOff>91618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0099"/>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91618</xdr:rowOff>
    </xdr:from>
    <xdr:to>
      <xdr:col>15</xdr:col>
      <xdr:colOff>50800</xdr:colOff>
      <xdr:row>37</xdr:row>
      <xdr:rowOff>111849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5268"/>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111849</xdr:rowOff>
    </xdr:from>
    <xdr:to>
      <xdr:col>10</xdr:col>
      <xdr:colOff>114300</xdr:colOff>
      <xdr:row>37</xdr:row>
      <xdr:rowOff>120942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5499"/>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62040</xdr:rowOff>
    </xdr:from>
    <xdr:to>
      <xdr:col>24</xdr:col>
      <xdr:colOff>114300</xdr:colOff>
      <xdr:row>36</xdr:row>
      <xdr:rowOff>163640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40467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35649</xdr:rowOff>
    </xdr:from>
    <xdr:to>
      <xdr:col>20</xdr:col>
      <xdr:colOff>38100</xdr:colOff>
      <xdr:row>37</xdr:row>
      <xdr:rowOff>137249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128376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40818</xdr:rowOff>
    </xdr:from>
    <xdr:to>
      <xdr:col>15</xdr:col>
      <xdr:colOff>101600</xdr:colOff>
      <xdr:row>37</xdr:row>
      <xdr:rowOff>142418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133545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61049</xdr:rowOff>
    </xdr:from>
    <xdr:to>
      <xdr:col>10</xdr:col>
      <xdr:colOff>165100</xdr:colOff>
      <xdr:row>37</xdr:row>
      <xdr:rowOff>162649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153776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70142</xdr:rowOff>
    </xdr:from>
    <xdr:to>
      <xdr:col>6</xdr:col>
      <xdr:colOff>38100</xdr:colOff>
      <xdr:row>38</xdr:row>
      <xdr:rowOff>292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162869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13547</xdr:rowOff>
    </xdr:from>
    <xdr:to>
      <xdr:col>24</xdr:col>
      <xdr:colOff>63500</xdr:colOff>
      <xdr:row>59</xdr:row>
      <xdr:rowOff>13912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29097"/>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4959</xdr:rowOff>
    </xdr:from>
    <xdr:to>
      <xdr:col>19</xdr:col>
      <xdr:colOff>177800</xdr:colOff>
      <xdr:row>59</xdr:row>
      <xdr:rowOff>13912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120509"/>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1340</xdr:rowOff>
    </xdr:from>
    <xdr:to>
      <xdr:col>15</xdr:col>
      <xdr:colOff>50800</xdr:colOff>
      <xdr:row>59</xdr:row>
      <xdr:rowOff>4959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1011689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1340</xdr:rowOff>
    </xdr:from>
    <xdr:to>
      <xdr:col>10</xdr:col>
      <xdr:colOff>114300</xdr:colOff>
      <xdr:row>59</xdr:row>
      <xdr:rowOff>13719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116890"/>
          <a:ext cx="8890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134197</xdr:rowOff>
    </xdr:from>
    <xdr:to>
      <xdr:col>24</xdr:col>
      <xdr:colOff>114300</xdr:colOff>
      <xdr:row>59</xdr:row>
      <xdr:rowOff>64347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49124</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134562</xdr:rowOff>
    </xdr:from>
    <xdr:to>
      <xdr:col>20</xdr:col>
      <xdr:colOff>38100</xdr:colOff>
      <xdr:row>59</xdr:row>
      <xdr:rowOff>64712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55839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7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125609</xdr:rowOff>
    </xdr:from>
    <xdr:to>
      <xdr:col>15</xdr:col>
      <xdr:colOff>101600</xdr:colOff>
      <xdr:row>59</xdr:row>
      <xdr:rowOff>55759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46886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121990</xdr:rowOff>
    </xdr:from>
    <xdr:to>
      <xdr:col>10</xdr:col>
      <xdr:colOff>165100</xdr:colOff>
      <xdr:row>59</xdr:row>
      <xdr:rowOff>52140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43267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134369</xdr:rowOff>
    </xdr:from>
    <xdr:to>
      <xdr:col>6</xdr:col>
      <xdr:colOff>38100</xdr:colOff>
      <xdr:row>59</xdr:row>
      <xdr:rowOff>64519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7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55646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7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2806</xdr:rowOff>
    </xdr:from>
    <xdr:to>
      <xdr:col>24</xdr:col>
      <xdr:colOff>63500</xdr:colOff>
      <xdr:row>79</xdr:row>
      <xdr:rowOff>22543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47356"/>
          <a:ext cx="8382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2806</xdr:rowOff>
    </xdr:from>
    <xdr:to>
      <xdr:col>19</xdr:col>
      <xdr:colOff>177800</xdr:colOff>
      <xdr:row>79</xdr:row>
      <xdr:rowOff>4330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473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166903</xdr:rowOff>
    </xdr:from>
    <xdr:to>
      <xdr:col>15</xdr:col>
      <xdr:colOff>50800</xdr:colOff>
      <xdr:row>79</xdr:row>
      <xdr:rowOff>4330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40003"/>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166903</xdr:rowOff>
    </xdr:from>
    <xdr:to>
      <xdr:col>10</xdr:col>
      <xdr:colOff>114300</xdr:colOff>
      <xdr:row>78</xdr:row>
      <xdr:rowOff>171095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40003"/>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143193</xdr:rowOff>
    </xdr:from>
    <xdr:to>
      <xdr:col>24</xdr:col>
      <xdr:colOff>114300</xdr:colOff>
      <xdr:row>79</xdr:row>
      <xdr:rowOff>73343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58120</xdr:rowOff>
    </xdr:from>
    <xdr:ext cx="378565"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31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123456</xdr:rowOff>
    </xdr:from>
    <xdr:to>
      <xdr:col>20</xdr:col>
      <xdr:colOff>38100</xdr:colOff>
      <xdr:row>79</xdr:row>
      <xdr:rowOff>53606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44733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8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124980</xdr:rowOff>
    </xdr:from>
    <xdr:to>
      <xdr:col>15</xdr:col>
      <xdr:colOff>101600</xdr:colOff>
      <xdr:row>79</xdr:row>
      <xdr:rowOff>55130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46257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9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116103</xdr:rowOff>
    </xdr:from>
    <xdr:to>
      <xdr:col>10</xdr:col>
      <xdr:colOff>165100</xdr:colOff>
      <xdr:row>79</xdr:row>
      <xdr:rowOff>46253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37380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120295</xdr:rowOff>
    </xdr:from>
    <xdr:to>
      <xdr:col>6</xdr:col>
      <xdr:colOff>38100</xdr:colOff>
      <xdr:row>79</xdr:row>
      <xdr:rowOff>50445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41572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13627</xdr:rowOff>
    </xdr:from>
    <xdr:to>
      <xdr:col>24</xdr:col>
      <xdr:colOff>63500</xdr:colOff>
      <xdr:row>96</xdr:row>
      <xdr:rowOff>33793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72827"/>
          <a:ext cx="8382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33793</xdr:rowOff>
    </xdr:from>
    <xdr:to>
      <xdr:col>19</xdr:col>
      <xdr:colOff>177800</xdr:colOff>
      <xdr:row>96</xdr:row>
      <xdr:rowOff>47461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92993"/>
          <a:ext cx="8890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47461</xdr:rowOff>
    </xdr:from>
    <xdr:to>
      <xdr:col>15</xdr:col>
      <xdr:colOff>50800</xdr:colOff>
      <xdr:row>96</xdr:row>
      <xdr:rowOff>67675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06661"/>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67675</xdr:rowOff>
    </xdr:from>
    <xdr:to>
      <xdr:col>10</xdr:col>
      <xdr:colOff>114300</xdr:colOff>
      <xdr:row>96</xdr:row>
      <xdr:rowOff>71120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26875"/>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134277</xdr:rowOff>
    </xdr:from>
    <xdr:to>
      <xdr:col>24</xdr:col>
      <xdr:colOff>114300</xdr:colOff>
      <xdr:row>96</xdr:row>
      <xdr:rowOff>64427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112704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0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154443</xdr:rowOff>
    </xdr:from>
    <xdr:to>
      <xdr:col>20</xdr:col>
      <xdr:colOff>38100</xdr:colOff>
      <xdr:row>96</xdr:row>
      <xdr:rowOff>84593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75720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3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168111</xdr:rowOff>
    </xdr:from>
    <xdr:to>
      <xdr:col>15</xdr:col>
      <xdr:colOff>101600</xdr:colOff>
      <xdr:row>96</xdr:row>
      <xdr:rowOff>98261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89388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5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16875</xdr:rowOff>
    </xdr:from>
    <xdr:to>
      <xdr:col>10</xdr:col>
      <xdr:colOff>165100</xdr:colOff>
      <xdr:row>96</xdr:row>
      <xdr:rowOff>118475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109602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20320</xdr:rowOff>
    </xdr:from>
    <xdr:to>
      <xdr:col>6</xdr:col>
      <xdr:colOff>38100</xdr:colOff>
      <xdr:row>96</xdr:row>
      <xdr:rowOff>121920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113047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5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27023</xdr:rowOff>
    </xdr:from>
    <xdr:to>
      <xdr:col>55</xdr:col>
      <xdr:colOff>0</xdr:colOff>
      <xdr:row>37</xdr:row>
      <xdr:rowOff>47003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70673"/>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27023</xdr:rowOff>
    </xdr:from>
    <xdr:to>
      <xdr:col>50</xdr:col>
      <xdr:colOff>114300</xdr:colOff>
      <xdr:row>37</xdr:row>
      <xdr:rowOff>81796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370673"/>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81796</xdr:rowOff>
    </xdr:from>
    <xdr:to>
      <xdr:col>45</xdr:col>
      <xdr:colOff>177800</xdr:colOff>
      <xdr:row>37</xdr:row>
      <xdr:rowOff>93927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25446"/>
          <a:ext cx="889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93927</xdr:rowOff>
    </xdr:from>
    <xdr:to>
      <xdr:col>41</xdr:col>
      <xdr:colOff>50800</xdr:colOff>
      <xdr:row>37</xdr:row>
      <xdr:rowOff>96875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37577"/>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167653</xdr:rowOff>
    </xdr:from>
    <xdr:to>
      <xdr:col>55</xdr:col>
      <xdr:colOff>50800</xdr:colOff>
      <xdr:row>37</xdr:row>
      <xdr:rowOff>97803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146080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147673</xdr:rowOff>
    </xdr:from>
    <xdr:to>
      <xdr:col>50</xdr:col>
      <xdr:colOff>165100</xdr:colOff>
      <xdr:row>37</xdr:row>
      <xdr:rowOff>77823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68950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30996</xdr:rowOff>
    </xdr:from>
    <xdr:to>
      <xdr:col>46</xdr:col>
      <xdr:colOff>38100</xdr:colOff>
      <xdr:row>37</xdr:row>
      <xdr:rowOff>132596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123723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6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43127</xdr:rowOff>
    </xdr:from>
    <xdr:to>
      <xdr:col>41</xdr:col>
      <xdr:colOff>101600</xdr:colOff>
      <xdr:row>37</xdr:row>
      <xdr:rowOff>144727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135854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7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46075</xdr:rowOff>
    </xdr:from>
    <xdr:to>
      <xdr:col>36</xdr:col>
      <xdr:colOff>165100</xdr:colOff>
      <xdr:row>37</xdr:row>
      <xdr:rowOff>147675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138802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2188</xdr:rowOff>
    </xdr:from>
    <xdr:to>
      <xdr:col>55</xdr:col>
      <xdr:colOff>0</xdr:colOff>
      <xdr:row>58</xdr:row>
      <xdr:rowOff>101281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46288"/>
          <a:ext cx="838200" cy="9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129029</xdr:rowOff>
    </xdr:from>
    <xdr:to>
      <xdr:col>50</xdr:col>
      <xdr:colOff>114300</xdr:colOff>
      <xdr:row>58</xdr:row>
      <xdr:rowOff>2188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01679"/>
          <a:ext cx="889000" cy="4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33579</xdr:rowOff>
    </xdr:from>
    <xdr:to>
      <xdr:col>45</xdr:col>
      <xdr:colOff>177800</xdr:colOff>
      <xdr:row>57</xdr:row>
      <xdr:rowOff>129029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634779"/>
          <a:ext cx="889000" cy="26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33579</xdr:rowOff>
    </xdr:from>
    <xdr:to>
      <xdr:col>41</xdr:col>
      <xdr:colOff>50800</xdr:colOff>
      <xdr:row>56</xdr:row>
      <xdr:rowOff>54135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34779"/>
          <a:ext cx="889000" cy="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50481</xdr:rowOff>
    </xdr:from>
    <xdr:to>
      <xdr:col>55</xdr:col>
      <xdr:colOff>50800</xdr:colOff>
      <xdr:row>58</xdr:row>
      <xdr:rowOff>152081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136858</xdr:rowOff>
    </xdr:from>
    <xdr:ext cx="469744"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122838</xdr:rowOff>
    </xdr:from>
    <xdr:to>
      <xdr:col>50</xdr:col>
      <xdr:colOff>165100</xdr:colOff>
      <xdr:row>58</xdr:row>
      <xdr:rowOff>52988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9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44115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8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78229</xdr:rowOff>
    </xdr:from>
    <xdr:to>
      <xdr:col>46</xdr:col>
      <xdr:colOff>38100</xdr:colOff>
      <xdr:row>58</xdr:row>
      <xdr:rowOff>8379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170956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4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154229</xdr:rowOff>
    </xdr:from>
    <xdr:to>
      <xdr:col>41</xdr:col>
      <xdr:colOff>101600</xdr:colOff>
      <xdr:row>56</xdr:row>
      <xdr:rowOff>84379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100906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3335</xdr:rowOff>
    </xdr:from>
    <xdr:to>
      <xdr:col>36</xdr:col>
      <xdr:colOff>165100</xdr:colOff>
      <xdr:row>56</xdr:row>
      <xdr:rowOff>104935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121462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19914</xdr:rowOff>
    </xdr:from>
    <xdr:to>
      <xdr:col>55</xdr:col>
      <xdr:colOff>0</xdr:colOff>
      <xdr:row>79</xdr:row>
      <xdr:rowOff>98290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64464"/>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85327</xdr:rowOff>
    </xdr:from>
    <xdr:to>
      <xdr:col>50</xdr:col>
      <xdr:colOff>114300</xdr:colOff>
      <xdr:row>79</xdr:row>
      <xdr:rowOff>19914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58427"/>
          <a:ext cx="889000" cy="1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125070</xdr:rowOff>
    </xdr:from>
    <xdr:to>
      <xdr:col>45</xdr:col>
      <xdr:colOff>177800</xdr:colOff>
      <xdr:row>78</xdr:row>
      <xdr:rowOff>85327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812370"/>
          <a:ext cx="889000" cy="64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125070</xdr:rowOff>
    </xdr:from>
    <xdr:to>
      <xdr:col>41</xdr:col>
      <xdr:colOff>50800</xdr:colOff>
      <xdr:row>76</xdr:row>
      <xdr:rowOff>38235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812370"/>
          <a:ext cx="889000" cy="2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43998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47490</xdr:rowOff>
    </xdr:from>
    <xdr:to>
      <xdr:col>55</xdr:col>
      <xdr:colOff>50800</xdr:colOff>
      <xdr:row>79</xdr:row>
      <xdr:rowOff>149090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9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133867</xdr:rowOff>
    </xdr:from>
    <xdr:ext cx="313932"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6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140564</xdr:rowOff>
    </xdr:from>
    <xdr:to>
      <xdr:col>50</xdr:col>
      <xdr:colOff>165100</xdr:colOff>
      <xdr:row>79</xdr:row>
      <xdr:rowOff>70714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61841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0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34527</xdr:rowOff>
    </xdr:from>
    <xdr:to>
      <xdr:col>46</xdr:col>
      <xdr:colOff>38100</xdr:colOff>
      <xdr:row>78</xdr:row>
      <xdr:rowOff>136127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127254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74270</xdr:rowOff>
    </xdr:from>
    <xdr:to>
      <xdr:col>41</xdr:col>
      <xdr:colOff>101600</xdr:colOff>
      <xdr:row>75</xdr:row>
      <xdr:rowOff>4420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7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20947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53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158885</xdr:rowOff>
    </xdr:from>
    <xdr:to>
      <xdr:col>36</xdr:col>
      <xdr:colOff>165100</xdr:colOff>
      <xdr:row>76</xdr:row>
      <xdr:rowOff>89035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1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105561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79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42827</xdr:rowOff>
    </xdr:from>
    <xdr:to>
      <xdr:col>55</xdr:col>
      <xdr:colOff>0</xdr:colOff>
      <xdr:row>98</xdr:row>
      <xdr:rowOff>167300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44927"/>
          <a:ext cx="8382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42827</xdr:rowOff>
    </xdr:from>
    <xdr:to>
      <xdr:col>50</xdr:col>
      <xdr:colOff>114300</xdr:colOff>
      <xdr:row>98</xdr:row>
      <xdr:rowOff>77665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44927"/>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53662</xdr:rowOff>
    </xdr:from>
    <xdr:to>
      <xdr:col>45</xdr:col>
      <xdr:colOff>177800</xdr:colOff>
      <xdr:row>98</xdr:row>
      <xdr:rowOff>77665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5576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93797</xdr:rowOff>
    </xdr:from>
    <xdr:to>
      <xdr:col>41</xdr:col>
      <xdr:colOff>50800</xdr:colOff>
      <xdr:row>98</xdr:row>
      <xdr:rowOff>53662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24447"/>
          <a:ext cx="889000" cy="1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116500</xdr:rowOff>
    </xdr:from>
    <xdr:to>
      <xdr:col>55</xdr:col>
      <xdr:colOff>50800</xdr:colOff>
      <xdr:row>99</xdr:row>
      <xdr:rowOff>46650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9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31427</xdr:rowOff>
    </xdr:from>
    <xdr:ext cx="469744"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3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163477</xdr:rowOff>
    </xdr:from>
    <xdr:to>
      <xdr:col>50</xdr:col>
      <xdr:colOff>165100</xdr:colOff>
      <xdr:row>98</xdr:row>
      <xdr:rowOff>93627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84754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26865</xdr:rowOff>
    </xdr:from>
    <xdr:to>
      <xdr:col>46</xdr:col>
      <xdr:colOff>38100</xdr:colOff>
      <xdr:row>98</xdr:row>
      <xdr:rowOff>128465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119592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2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2862</xdr:rowOff>
    </xdr:from>
    <xdr:to>
      <xdr:col>41</xdr:col>
      <xdr:colOff>101600</xdr:colOff>
      <xdr:row>98</xdr:row>
      <xdr:rowOff>104462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95589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9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42997</xdr:rowOff>
    </xdr:from>
    <xdr:to>
      <xdr:col>36</xdr:col>
      <xdr:colOff>165100</xdr:colOff>
      <xdr:row>97</xdr:row>
      <xdr:rowOff>144597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161124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4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164988</xdr:rowOff>
    </xdr:from>
    <xdr:to>
      <xdr:col>85</xdr:col>
      <xdr:colOff>127000</xdr:colOff>
      <xdr:row>77</xdr:row>
      <xdr:rowOff>7877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95188"/>
          <a:ext cx="8382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7877</xdr:rowOff>
    </xdr:from>
    <xdr:to>
      <xdr:col>81</xdr:col>
      <xdr:colOff>50800</xdr:colOff>
      <xdr:row>77</xdr:row>
      <xdr:rowOff>18142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09527"/>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18142</xdr:rowOff>
    </xdr:from>
    <xdr:to>
      <xdr:col>76</xdr:col>
      <xdr:colOff>114300</xdr:colOff>
      <xdr:row>77</xdr:row>
      <xdr:rowOff>22245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19792"/>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19222</xdr:rowOff>
    </xdr:from>
    <xdr:to>
      <xdr:col>71</xdr:col>
      <xdr:colOff>177800</xdr:colOff>
      <xdr:row>77</xdr:row>
      <xdr:rowOff>22245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20872"/>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114188</xdr:rowOff>
    </xdr:from>
    <xdr:to>
      <xdr:col>85</xdr:col>
      <xdr:colOff>177800</xdr:colOff>
      <xdr:row>77</xdr:row>
      <xdr:rowOff>44338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92615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128527</xdr:rowOff>
    </xdr:from>
    <xdr:to>
      <xdr:col>81</xdr:col>
      <xdr:colOff>101600</xdr:colOff>
      <xdr:row>77</xdr:row>
      <xdr:rowOff>58677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49804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5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138792</xdr:rowOff>
    </xdr:from>
    <xdr:to>
      <xdr:col>76</xdr:col>
      <xdr:colOff>165100</xdr:colOff>
      <xdr:row>77</xdr:row>
      <xdr:rowOff>68942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60069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142895</xdr:rowOff>
    </xdr:from>
    <xdr:to>
      <xdr:col>72</xdr:col>
      <xdr:colOff>38100</xdr:colOff>
      <xdr:row>77</xdr:row>
      <xdr:rowOff>73045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64172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139872</xdr:rowOff>
    </xdr:from>
    <xdr:to>
      <xdr:col>67</xdr:col>
      <xdr:colOff>101600</xdr:colOff>
      <xdr:row>77</xdr:row>
      <xdr:rowOff>70022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61149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96389</xdr:rowOff>
    </xdr:from>
    <xdr:to>
      <xdr:col>85</xdr:col>
      <xdr:colOff>127000</xdr:colOff>
      <xdr:row>98</xdr:row>
      <xdr:rowOff>114308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98489"/>
          <a:ext cx="838200" cy="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114308</xdr:rowOff>
    </xdr:from>
    <xdr:to>
      <xdr:col>81</xdr:col>
      <xdr:colOff>50800</xdr:colOff>
      <xdr:row>98</xdr:row>
      <xdr:rowOff>119067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16408"/>
          <a:ext cx="889000" cy="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114083</xdr:rowOff>
    </xdr:from>
    <xdr:to>
      <xdr:col>76</xdr:col>
      <xdr:colOff>114300</xdr:colOff>
      <xdr:row>98</xdr:row>
      <xdr:rowOff>119067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16183"/>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114083</xdr:rowOff>
    </xdr:from>
    <xdr:to>
      <xdr:col>71</xdr:col>
      <xdr:colOff>177800</xdr:colOff>
      <xdr:row>98</xdr:row>
      <xdr:rowOff>114314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16183"/>
          <a:ext cx="8890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45589</xdr:rowOff>
    </xdr:from>
    <xdr:to>
      <xdr:col>85</xdr:col>
      <xdr:colOff>177800</xdr:colOff>
      <xdr:row>98</xdr:row>
      <xdr:rowOff>147189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63508</xdr:rowOff>
    </xdr:from>
    <xdr:to>
      <xdr:col>81</xdr:col>
      <xdr:colOff>101600</xdr:colOff>
      <xdr:row>98</xdr:row>
      <xdr:rowOff>165108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156235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68267</xdr:rowOff>
    </xdr:from>
    <xdr:to>
      <xdr:col>76</xdr:col>
      <xdr:colOff>165100</xdr:colOff>
      <xdr:row>98</xdr:row>
      <xdr:rowOff>169867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160994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6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63283</xdr:rowOff>
    </xdr:from>
    <xdr:to>
      <xdr:col>72</xdr:col>
      <xdr:colOff>38100</xdr:colOff>
      <xdr:row>98</xdr:row>
      <xdr:rowOff>164883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156010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5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63514</xdr:rowOff>
    </xdr:from>
    <xdr:to>
      <xdr:col>67</xdr:col>
      <xdr:colOff>101600</xdr:colOff>
      <xdr:row>98</xdr:row>
      <xdr:rowOff>165114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156241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137323</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1423"/>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137323</xdr:rowOff>
    </xdr:from>
    <xdr:to>
      <xdr:col>102</xdr:col>
      <xdr:colOff>114300</xdr:colOff>
      <xdr:row>58</xdr:row>
      <xdr:rowOff>138740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142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86523</xdr:rowOff>
    </xdr:from>
    <xdr:to>
      <xdr:col>102</xdr:col>
      <xdr:colOff>165100</xdr:colOff>
      <xdr:row>59</xdr:row>
      <xdr:rowOff>16673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7800</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12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87940</xdr:rowOff>
    </xdr:from>
    <xdr:to>
      <xdr:col>98</xdr:col>
      <xdr:colOff>38100</xdr:colOff>
      <xdr:row>59</xdr:row>
      <xdr:rowOff>18090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9217</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109715</xdr:rowOff>
    </xdr:from>
    <xdr:to>
      <xdr:col>116</xdr:col>
      <xdr:colOff>63500</xdr:colOff>
      <xdr:row>72</xdr:row>
      <xdr:rowOff>106953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111215"/>
          <a:ext cx="838200" cy="3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109715</xdr:rowOff>
    </xdr:from>
    <xdr:to>
      <xdr:col>111</xdr:col>
      <xdr:colOff>177800</xdr:colOff>
      <xdr:row>76</xdr:row>
      <xdr:rowOff>18771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111215"/>
          <a:ext cx="889000" cy="9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12312</xdr:rowOff>
    </xdr:from>
    <xdr:to>
      <xdr:col>107</xdr:col>
      <xdr:colOff>50800</xdr:colOff>
      <xdr:row>76</xdr:row>
      <xdr:rowOff>18771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042512"/>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12312</xdr:rowOff>
    </xdr:from>
    <xdr:to>
      <xdr:col>102</xdr:col>
      <xdr:colOff>114300</xdr:colOff>
      <xdr:row>76</xdr:row>
      <xdr:rowOff>85865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042512"/>
          <a:ext cx="889000" cy="7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56153</xdr:rowOff>
    </xdr:from>
    <xdr:to>
      <xdr:col>116</xdr:col>
      <xdr:colOff>114300</xdr:colOff>
      <xdr:row>72</xdr:row>
      <xdr:rowOff>157753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4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79030</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25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58915</xdr:rowOff>
    </xdr:from>
    <xdr:to>
      <xdr:col>112</xdr:col>
      <xdr:colOff>38100</xdr:colOff>
      <xdr:row>70</xdr:row>
      <xdr:rowOff>160515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0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5592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1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139421</xdr:rowOff>
    </xdr:from>
    <xdr:to>
      <xdr:col>107</xdr:col>
      <xdr:colOff>101600</xdr:colOff>
      <xdr:row>76</xdr:row>
      <xdr:rowOff>69571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9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60698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0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132962</xdr:rowOff>
    </xdr:from>
    <xdr:to>
      <xdr:col>102</xdr:col>
      <xdr:colOff>165100</xdr:colOff>
      <xdr:row>76</xdr:row>
      <xdr:rowOff>63112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54239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35065</xdr:rowOff>
    </xdr:from>
    <xdr:to>
      <xdr:col>98</xdr:col>
      <xdr:colOff>38100</xdr:colOff>
      <xdr:row>76</xdr:row>
      <xdr:rowOff>136665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127792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1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362</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構成費目である人件費、物件費、維持補修費、扶助費、補助費等は、依然として類似団体より低く抑えることができている。これは、人口に対して行政面積が狭いため、インフラや公共施設の維持管理にかかる費用が少ない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普通建設費は、大きな事業が完了し、新規の大きな事業もないため類似団体より下回った。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公債費は、大規模な道路整備事業や各学校、幼稚園等の空調改修事業の元金償還が始まったため増加しており、今後も庁舎建設事業等の大規模事業の償還が始まるため増加していくことが見込まれる。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繰出金は、他会計への繰出が減ったため前年より減少したが、土地開発基金への繰出を行ったため、平成</a:t>
          </a:r>
          <a:r>
            <a:rPr kumimoji="1" lang="en-US" altLang="ja-JP" sz="1300">
              <a:effectLst/>
              <a:latin typeface="ＭＳ Ｐゴシック" panose="020B0600070205080204" pitchFamily="50" charset="-128"/>
              <a:ea typeface="ＭＳ Ｐゴシック" panose="020B0600070205080204" pitchFamily="50" charset="-128"/>
            </a:rPr>
            <a:t>28</a:t>
          </a:r>
          <a:r>
            <a:rPr kumimoji="1" lang="ja-JP" altLang="en-US" sz="1300">
              <a:effectLst/>
              <a:latin typeface="ＭＳ Ｐゴシック" panose="020B0600070205080204" pitchFamily="50" charset="-128"/>
              <a:ea typeface="ＭＳ Ｐゴシック" panose="020B0600070205080204" pitchFamily="50" charset="-128"/>
            </a:rPr>
            <a:t>年度以前の水準まで戻らず、住民一人当たり</a:t>
          </a:r>
          <a:r>
            <a:rPr kumimoji="1" lang="en-US" altLang="ja-JP" sz="1300">
              <a:effectLst/>
              <a:latin typeface="ＭＳ Ｐゴシック" panose="020B0600070205080204" pitchFamily="50" charset="-128"/>
              <a:ea typeface="ＭＳ Ｐゴシック" panose="020B0600070205080204" pitchFamily="50" charset="-128"/>
            </a:rPr>
            <a:t>17,855</a:t>
          </a:r>
          <a:r>
            <a:rPr kumimoji="1" lang="ja-JP" altLang="en-US" sz="1300">
              <a:effectLst/>
              <a:latin typeface="ＭＳ Ｐゴシック" panose="020B0600070205080204" pitchFamily="50" charset="-128"/>
              <a:ea typeface="ＭＳ Ｐゴシック" panose="020B0600070205080204" pitchFamily="50" charset="-128"/>
            </a:rPr>
            <a:t>円の減少にとどまった。</a:t>
          </a:r>
          <a:endParaRPr kumimoji="1"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今後も安定した財政運営となるよう、個々の事業について必要な改善を行う。</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岐阜県北方町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18,442
17,929
5.18
7,084,491
6,675,594
401,696
4,234,698
7,317,327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125984</xdr:rowOff>
    </xdr:from>
    <xdr:to>
      <xdr:col>24</xdr:col>
      <xdr:colOff>63500</xdr:colOff>
      <xdr:row>38</xdr:row>
      <xdr:rowOff>131535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41084"/>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73733</xdr:rowOff>
    </xdr:from>
    <xdr:to>
      <xdr:col>19</xdr:col>
      <xdr:colOff>177800</xdr:colOff>
      <xdr:row>38</xdr:row>
      <xdr:rowOff>125984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8883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94307</xdr:rowOff>
    </xdr:from>
    <xdr:to>
      <xdr:col>15</xdr:col>
      <xdr:colOff>50800</xdr:colOff>
      <xdr:row>38</xdr:row>
      <xdr:rowOff>73733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3795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94307</xdr:rowOff>
    </xdr:from>
    <xdr:to>
      <xdr:col>10</xdr:col>
      <xdr:colOff>114300</xdr:colOff>
      <xdr:row>37</xdr:row>
      <xdr:rowOff>168111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37957"/>
          <a:ext cx="889000" cy="7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80735</xdr:rowOff>
    </xdr:from>
    <xdr:to>
      <xdr:col>24</xdr:col>
      <xdr:colOff>114300</xdr:colOff>
      <xdr:row>39</xdr:row>
      <xdr:rowOff>10885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167112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1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75184</xdr:rowOff>
    </xdr:from>
    <xdr:to>
      <xdr:col>20</xdr:col>
      <xdr:colOff>38100</xdr:colOff>
      <xdr:row>39</xdr:row>
      <xdr:rowOff>5334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167911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8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22933</xdr:rowOff>
    </xdr:from>
    <xdr:to>
      <xdr:col>15</xdr:col>
      <xdr:colOff>101600</xdr:colOff>
      <xdr:row>38</xdr:row>
      <xdr:rowOff>124533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115660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3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43507</xdr:rowOff>
    </xdr:from>
    <xdr:to>
      <xdr:col>10</xdr:col>
      <xdr:colOff>165100</xdr:colOff>
      <xdr:row>37</xdr:row>
      <xdr:rowOff>145107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136234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117312</xdr:rowOff>
    </xdr:from>
    <xdr:to>
      <xdr:col>6</xdr:col>
      <xdr:colOff>38100</xdr:colOff>
      <xdr:row>38</xdr:row>
      <xdr:rowOff>47462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38588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145336</xdr:rowOff>
    </xdr:from>
    <xdr:to>
      <xdr:col>24</xdr:col>
      <xdr:colOff>63500</xdr:colOff>
      <xdr:row>58</xdr:row>
      <xdr:rowOff>155798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9436"/>
          <a:ext cx="838200" cy="1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151912</xdr:rowOff>
    </xdr:from>
    <xdr:to>
      <xdr:col>19</xdr:col>
      <xdr:colOff>177800</xdr:colOff>
      <xdr:row>58</xdr:row>
      <xdr:rowOff>155798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9601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61335</xdr:rowOff>
    </xdr:from>
    <xdr:to>
      <xdr:col>15</xdr:col>
      <xdr:colOff>50800</xdr:colOff>
      <xdr:row>58</xdr:row>
      <xdr:rowOff>151912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5435"/>
          <a:ext cx="889000" cy="9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61335</xdr:rowOff>
    </xdr:from>
    <xdr:to>
      <xdr:col>10</xdr:col>
      <xdr:colOff>114300</xdr:colOff>
      <xdr:row>58</xdr:row>
      <xdr:rowOff>102682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5435"/>
          <a:ext cx="889000" cy="4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94536</xdr:rowOff>
    </xdr:from>
    <xdr:to>
      <xdr:col>24</xdr:col>
      <xdr:colOff>114300</xdr:colOff>
      <xdr:row>59</xdr:row>
      <xdr:rowOff>24686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9463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104998</xdr:rowOff>
    </xdr:from>
    <xdr:to>
      <xdr:col>20</xdr:col>
      <xdr:colOff>38100</xdr:colOff>
      <xdr:row>59</xdr:row>
      <xdr:rowOff>35148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26275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101112</xdr:rowOff>
    </xdr:from>
    <xdr:to>
      <xdr:col>15</xdr:col>
      <xdr:colOff>101600</xdr:colOff>
      <xdr:row>59</xdr:row>
      <xdr:rowOff>31262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22389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10535</xdr:rowOff>
    </xdr:from>
    <xdr:to>
      <xdr:col>10</xdr:col>
      <xdr:colOff>165100</xdr:colOff>
      <xdr:row>58</xdr:row>
      <xdr:rowOff>112135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128662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2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51882</xdr:rowOff>
    </xdr:from>
    <xdr:to>
      <xdr:col>6</xdr:col>
      <xdr:colOff>38100</xdr:colOff>
      <xdr:row>58</xdr:row>
      <xdr:rowOff>153482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170009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7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118255</xdr:rowOff>
    </xdr:from>
    <xdr:to>
      <xdr:col>24</xdr:col>
      <xdr:colOff>63500</xdr:colOff>
      <xdr:row>77</xdr:row>
      <xdr:rowOff>146177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19905"/>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136641</xdr:rowOff>
    </xdr:from>
    <xdr:to>
      <xdr:col>19</xdr:col>
      <xdr:colOff>177800</xdr:colOff>
      <xdr:row>77</xdr:row>
      <xdr:rowOff>146177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33829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136641</xdr:rowOff>
    </xdr:from>
    <xdr:to>
      <xdr:col>15</xdr:col>
      <xdr:colOff>50800</xdr:colOff>
      <xdr:row>78</xdr:row>
      <xdr:rowOff>15222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38291"/>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15222</xdr:rowOff>
    </xdr:from>
    <xdr:to>
      <xdr:col>10</xdr:col>
      <xdr:colOff>114300</xdr:colOff>
      <xdr:row>78</xdr:row>
      <xdr:rowOff>20631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88322"/>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67455</xdr:rowOff>
    </xdr:from>
    <xdr:to>
      <xdr:col>24</xdr:col>
      <xdr:colOff>114300</xdr:colOff>
      <xdr:row>77</xdr:row>
      <xdr:rowOff>169055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45882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4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95377</xdr:rowOff>
    </xdr:from>
    <xdr:to>
      <xdr:col>20</xdr:col>
      <xdr:colOff>38100</xdr:colOff>
      <xdr:row>78</xdr:row>
      <xdr:rowOff>25527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16654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8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85841</xdr:rowOff>
    </xdr:from>
    <xdr:to>
      <xdr:col>15</xdr:col>
      <xdr:colOff>101600</xdr:colOff>
      <xdr:row>78</xdr:row>
      <xdr:rowOff>15991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8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135872</xdr:rowOff>
    </xdr:from>
    <xdr:to>
      <xdr:col>10</xdr:col>
      <xdr:colOff>165100</xdr:colOff>
      <xdr:row>78</xdr:row>
      <xdr:rowOff>66022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57149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3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141281</xdr:rowOff>
    </xdr:from>
    <xdr:to>
      <xdr:col>6</xdr:col>
      <xdr:colOff>38100</xdr:colOff>
      <xdr:row>78</xdr:row>
      <xdr:rowOff>71431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62558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3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52408</xdr:rowOff>
    </xdr:from>
    <xdr:to>
      <xdr:col>24</xdr:col>
      <xdr:colOff>63500</xdr:colOff>
      <xdr:row>99</xdr:row>
      <xdr:rowOff>61714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7025958"/>
          <a:ext cx="8382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37173</xdr:rowOff>
    </xdr:from>
    <xdr:to>
      <xdr:col>19</xdr:col>
      <xdr:colOff>177800</xdr:colOff>
      <xdr:row>99</xdr:row>
      <xdr:rowOff>52408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7010723"/>
          <a:ext cx="8890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37173</xdr:rowOff>
    </xdr:from>
    <xdr:to>
      <xdr:col>15</xdr:col>
      <xdr:colOff>50800</xdr:colOff>
      <xdr:row>99</xdr:row>
      <xdr:rowOff>45076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7010723"/>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45076</xdr:rowOff>
    </xdr:from>
    <xdr:to>
      <xdr:col>10</xdr:col>
      <xdr:colOff>114300</xdr:colOff>
      <xdr:row>99</xdr:row>
      <xdr:rowOff>58041</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7018626"/>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10914</xdr:rowOff>
    </xdr:from>
    <xdr:to>
      <xdr:col>24</xdr:col>
      <xdr:colOff>114300</xdr:colOff>
      <xdr:row>99</xdr:row>
      <xdr:rowOff>112514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8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97291</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1608</xdr:rowOff>
    </xdr:from>
    <xdr:to>
      <xdr:col>20</xdr:col>
      <xdr:colOff>38100</xdr:colOff>
      <xdr:row>99</xdr:row>
      <xdr:rowOff>103208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94335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157823</xdr:rowOff>
    </xdr:from>
    <xdr:to>
      <xdr:col>15</xdr:col>
      <xdr:colOff>101600</xdr:colOff>
      <xdr:row>99</xdr:row>
      <xdr:rowOff>87973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79100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165726</xdr:rowOff>
    </xdr:from>
    <xdr:to>
      <xdr:col>10</xdr:col>
      <xdr:colOff>165100</xdr:colOff>
      <xdr:row>99</xdr:row>
      <xdr:rowOff>95876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87003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6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7241</xdr:rowOff>
    </xdr:from>
    <xdr:to>
      <xdr:col>6</xdr:col>
      <xdr:colOff>38100</xdr:colOff>
      <xdr:row>99</xdr:row>
      <xdr:rowOff>108841</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99968</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0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28012</xdr:rowOff>
    </xdr:from>
    <xdr:to>
      <xdr:col>55</xdr:col>
      <xdr:colOff>0</xdr:colOff>
      <xdr:row>38</xdr:row>
      <xdr:rowOff>39769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9639300" y="6543112"/>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16256</xdr:rowOff>
    </xdr:from>
    <xdr:to>
      <xdr:col>50</xdr:col>
      <xdr:colOff>114300</xdr:colOff>
      <xdr:row>38</xdr:row>
      <xdr:rowOff>39769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531356"/>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16256</xdr:rowOff>
    </xdr:from>
    <xdr:to>
      <xdr:col>45</xdr:col>
      <xdr:colOff>177800</xdr:colOff>
      <xdr:row>38</xdr:row>
      <xdr:rowOff>24747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7861300" y="653135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24747</xdr:rowOff>
    </xdr:from>
    <xdr:to>
      <xdr:col>41</xdr:col>
      <xdr:colOff>50800</xdr:colOff>
      <xdr:row>38</xdr:row>
      <xdr:rowOff>37483</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flipV="1">
          <a:off x="6972300" y="653984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148663</xdr:rowOff>
    </xdr:from>
    <xdr:to>
      <xdr:col>55</xdr:col>
      <xdr:colOff>50800</xdr:colOff>
      <xdr:row>38</xdr:row>
      <xdr:rowOff>78812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xdr:rowOff>
    </xdr:from>
    <xdr:ext cx="378565"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34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160419</xdr:rowOff>
    </xdr:from>
    <xdr:to>
      <xdr:col>50</xdr:col>
      <xdr:colOff>165100</xdr:colOff>
      <xdr:row>38</xdr:row>
      <xdr:rowOff>90569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107096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136906</xdr:rowOff>
    </xdr:from>
    <xdr:to>
      <xdr:col>46</xdr:col>
      <xdr:colOff>38100</xdr:colOff>
      <xdr:row>38</xdr:row>
      <xdr:rowOff>67056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83583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145397</xdr:rowOff>
    </xdr:from>
    <xdr:to>
      <xdr:col>41</xdr:col>
      <xdr:colOff>101600</xdr:colOff>
      <xdr:row>38</xdr:row>
      <xdr:rowOff>75547</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92074</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2017" y="6264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158133</xdr:rowOff>
    </xdr:from>
    <xdr:to>
      <xdr:col>36</xdr:col>
      <xdr:colOff>165100</xdr:colOff>
      <xdr:row>38</xdr:row>
      <xdr:rowOff>88283</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79410</xdr:rowOff>
    </xdr:from>
    <xdr:ext cx="378565"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83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171171</xdr:rowOff>
    </xdr:from>
    <xdr:to>
      <xdr:col>55</xdr:col>
      <xdr:colOff>0</xdr:colOff>
      <xdr:row>59</xdr:row>
      <xdr:rowOff>17666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10115271"/>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8427</xdr:rowOff>
    </xdr:from>
    <xdr:to>
      <xdr:col>50</xdr:col>
      <xdr:colOff>114300</xdr:colOff>
      <xdr:row>59</xdr:row>
      <xdr:rowOff>17666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10123977"/>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8427</xdr:rowOff>
    </xdr:from>
    <xdr:to>
      <xdr:col>45</xdr:col>
      <xdr:colOff>177800</xdr:colOff>
      <xdr:row>59</xdr:row>
      <xdr:rowOff>22581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10123977"/>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17970</xdr:rowOff>
    </xdr:from>
    <xdr:to>
      <xdr:col>41</xdr:col>
      <xdr:colOff>50800</xdr:colOff>
      <xdr:row>59</xdr:row>
      <xdr:rowOff>22581</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6972300" y="10133520"/>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120371</xdr:rowOff>
    </xdr:from>
    <xdr:to>
      <xdr:col>55</xdr:col>
      <xdr:colOff>50800</xdr:colOff>
      <xdr:row>59</xdr:row>
      <xdr:rowOff>50521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100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35298</xdr:rowOff>
    </xdr:from>
    <xdr:ext cx="469744"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97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138316</xdr:rowOff>
    </xdr:from>
    <xdr:to>
      <xdr:col>50</xdr:col>
      <xdr:colOff>165100</xdr:colOff>
      <xdr:row>59</xdr:row>
      <xdr:rowOff>68466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100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59593</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404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129077</xdr:rowOff>
    </xdr:from>
    <xdr:to>
      <xdr:col>46</xdr:col>
      <xdr:colOff>38100</xdr:colOff>
      <xdr:row>59</xdr:row>
      <xdr:rowOff>59227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1007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50354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515428" y="1016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143231</xdr:rowOff>
    </xdr:from>
    <xdr:to>
      <xdr:col>41</xdr:col>
      <xdr:colOff>101600</xdr:colOff>
      <xdr:row>59</xdr:row>
      <xdr:rowOff>73381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100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64508</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626428" y="101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138620</xdr:rowOff>
    </xdr:from>
    <xdr:to>
      <xdr:col>36</xdr:col>
      <xdr:colOff>165100</xdr:colOff>
      <xdr:row>59</xdr:row>
      <xdr:rowOff>68770</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100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59897</xdr:rowOff>
    </xdr:from>
    <xdr:ext cx="469744"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37428" y="101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23113</xdr:rowOff>
    </xdr:from>
    <xdr:to>
      <xdr:col>55</xdr:col>
      <xdr:colOff>0</xdr:colOff>
      <xdr:row>79</xdr:row>
      <xdr:rowOff>23704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567663"/>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22580</xdr:rowOff>
    </xdr:from>
    <xdr:to>
      <xdr:col>50</xdr:col>
      <xdr:colOff>114300</xdr:colOff>
      <xdr:row>79</xdr:row>
      <xdr:rowOff>23113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8750300" y="1356713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167532</xdr:rowOff>
    </xdr:from>
    <xdr:to>
      <xdr:col>45</xdr:col>
      <xdr:colOff>177800</xdr:colOff>
      <xdr:row>79</xdr:row>
      <xdr:rowOff>22580</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3540632"/>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167532</xdr:rowOff>
    </xdr:from>
    <xdr:to>
      <xdr:col>41</xdr:col>
      <xdr:colOff>50800</xdr:colOff>
      <xdr:row>79</xdr:row>
      <xdr:rowOff>23000</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540632"/>
          <a:ext cx="8890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144354</xdr:rowOff>
    </xdr:from>
    <xdr:to>
      <xdr:col>55</xdr:col>
      <xdr:colOff>50800</xdr:colOff>
      <xdr:row>79</xdr:row>
      <xdr:rowOff>74504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5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59281</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4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143763</xdr:rowOff>
    </xdr:from>
    <xdr:to>
      <xdr:col>50</xdr:col>
      <xdr:colOff>165100</xdr:colOff>
      <xdr:row>79</xdr:row>
      <xdr:rowOff>73913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5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65040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404428"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143230</xdr:rowOff>
    </xdr:from>
    <xdr:to>
      <xdr:col>46</xdr:col>
      <xdr:colOff>38100</xdr:colOff>
      <xdr:row>79</xdr:row>
      <xdr:rowOff>73380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5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64507</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6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116732</xdr:rowOff>
    </xdr:from>
    <xdr:to>
      <xdr:col>41</xdr:col>
      <xdr:colOff>101600</xdr:colOff>
      <xdr:row>79</xdr:row>
      <xdr:rowOff>46882</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38009</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58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143650</xdr:rowOff>
    </xdr:from>
    <xdr:to>
      <xdr:col>36</xdr:col>
      <xdr:colOff>165100</xdr:colOff>
      <xdr:row>79</xdr:row>
      <xdr:rowOff>73800</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5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64927</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6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35435</xdr:rowOff>
    </xdr:from>
    <xdr:to>
      <xdr:col>55</xdr:col>
      <xdr:colOff>0</xdr:colOff>
      <xdr:row>97</xdr:row>
      <xdr:rowOff>26132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494635"/>
          <a:ext cx="838200" cy="1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61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35435</xdr:rowOff>
    </xdr:from>
    <xdr:to>
      <xdr:col>50</xdr:col>
      <xdr:colOff>114300</xdr:colOff>
      <xdr:row>97</xdr:row>
      <xdr:rowOff>85545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494635"/>
          <a:ext cx="889000" cy="2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68030</xdr:rowOff>
    </xdr:from>
    <xdr:to>
      <xdr:col>45</xdr:col>
      <xdr:colOff>177800</xdr:colOff>
      <xdr:row>97</xdr:row>
      <xdr:rowOff>85545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698680"/>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170827</xdr:rowOff>
    </xdr:from>
    <xdr:to>
      <xdr:col>41</xdr:col>
      <xdr:colOff>50800</xdr:colOff>
      <xdr:row>97</xdr:row>
      <xdr:rowOff>68030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630027"/>
          <a:ext cx="889000" cy="6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146782</xdr:rowOff>
    </xdr:from>
    <xdr:to>
      <xdr:col>55</xdr:col>
      <xdr:colOff>50800</xdr:colOff>
      <xdr:row>97</xdr:row>
      <xdr:rowOff>76932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6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169659</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4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156085</xdr:rowOff>
    </xdr:from>
    <xdr:to>
      <xdr:col>50</xdr:col>
      <xdr:colOff>165100</xdr:colOff>
      <xdr:row>96</xdr:row>
      <xdr:rowOff>86235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4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102762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2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34745</xdr:rowOff>
    </xdr:from>
    <xdr:to>
      <xdr:col>46</xdr:col>
      <xdr:colOff>38100</xdr:colOff>
      <xdr:row>97</xdr:row>
      <xdr:rowOff>136345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127472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5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17230</xdr:rowOff>
    </xdr:from>
    <xdr:to>
      <xdr:col>41</xdr:col>
      <xdr:colOff>101600</xdr:colOff>
      <xdr:row>97</xdr:row>
      <xdr:rowOff>118830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6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135357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4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120027</xdr:rowOff>
    </xdr:from>
    <xdr:to>
      <xdr:col>36</xdr:col>
      <xdr:colOff>165100</xdr:colOff>
      <xdr:row>97</xdr:row>
      <xdr:rowOff>50177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5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66704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35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163036</xdr:rowOff>
    </xdr:from>
    <xdr:to>
      <xdr:col>85</xdr:col>
      <xdr:colOff>127000</xdr:colOff>
      <xdr:row>36</xdr:row>
      <xdr:rowOff>134271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63786"/>
          <a:ext cx="838200" cy="1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16292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88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134271</xdr:rowOff>
    </xdr:from>
    <xdr:to>
      <xdr:col>81</xdr:col>
      <xdr:colOff>50800</xdr:colOff>
      <xdr:row>37</xdr:row>
      <xdr:rowOff>93675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06471"/>
          <a:ext cx="889000" cy="1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93675</xdr:rowOff>
    </xdr:from>
    <xdr:to>
      <xdr:col>76</xdr:col>
      <xdr:colOff>114300</xdr:colOff>
      <xdr:row>37</xdr:row>
      <xdr:rowOff>126555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37325"/>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126555</xdr:rowOff>
    </xdr:from>
    <xdr:to>
      <xdr:col>71</xdr:col>
      <xdr:colOff>177800</xdr:colOff>
      <xdr:row>37</xdr:row>
      <xdr:rowOff>137700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470205"/>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112236</xdr:rowOff>
    </xdr:from>
    <xdr:to>
      <xdr:col>85</xdr:col>
      <xdr:colOff>177800</xdr:colOff>
      <xdr:row>36</xdr:row>
      <xdr:rowOff>42386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135113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83471</xdr:rowOff>
    </xdr:from>
    <xdr:to>
      <xdr:col>81</xdr:col>
      <xdr:colOff>101600</xdr:colOff>
      <xdr:row>37</xdr:row>
      <xdr:rowOff>13621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42875</xdr:rowOff>
    </xdr:from>
    <xdr:to>
      <xdr:col>76</xdr:col>
      <xdr:colOff>165100</xdr:colOff>
      <xdr:row>37</xdr:row>
      <xdr:rowOff>144475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135602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75755</xdr:rowOff>
    </xdr:from>
    <xdr:to>
      <xdr:col>72</xdr:col>
      <xdr:colOff>38100</xdr:colOff>
      <xdr:row>38</xdr:row>
      <xdr:rowOff>5905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168483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86900</xdr:rowOff>
    </xdr:from>
    <xdr:to>
      <xdr:col>67</xdr:col>
      <xdr:colOff>101600</xdr:colOff>
      <xdr:row>38</xdr:row>
      <xdr:rowOff>17050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8177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154481</xdr:rowOff>
    </xdr:from>
    <xdr:to>
      <xdr:col>85</xdr:col>
      <xdr:colOff>127000</xdr:colOff>
      <xdr:row>58</xdr:row>
      <xdr:rowOff>6541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927131"/>
          <a:ext cx="8382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130821</xdr:rowOff>
    </xdr:from>
    <xdr:to>
      <xdr:col>81</xdr:col>
      <xdr:colOff>50800</xdr:colOff>
      <xdr:row>57</xdr:row>
      <xdr:rowOff>154481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903471"/>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130821</xdr:rowOff>
    </xdr:from>
    <xdr:to>
      <xdr:col>76</xdr:col>
      <xdr:colOff>114300</xdr:colOff>
      <xdr:row>58</xdr:row>
      <xdr:rowOff>7181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903471"/>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163278</xdr:rowOff>
    </xdr:from>
    <xdr:to>
      <xdr:col>71</xdr:col>
      <xdr:colOff>177800</xdr:colOff>
      <xdr:row>58</xdr:row>
      <xdr:rowOff>7181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935928"/>
          <a:ext cx="889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127191</xdr:rowOff>
    </xdr:from>
    <xdr:to>
      <xdr:col>85</xdr:col>
      <xdr:colOff>177800</xdr:colOff>
      <xdr:row>58</xdr:row>
      <xdr:rowOff>57341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42118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103681</xdr:rowOff>
    </xdr:from>
    <xdr:to>
      <xdr:col>81</xdr:col>
      <xdr:colOff>101600</xdr:colOff>
      <xdr:row>58</xdr:row>
      <xdr:rowOff>33831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24958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80021</xdr:rowOff>
    </xdr:from>
    <xdr:to>
      <xdr:col>76</xdr:col>
      <xdr:colOff>165100</xdr:colOff>
      <xdr:row>58</xdr:row>
      <xdr:rowOff>10171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5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1298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127831</xdr:rowOff>
    </xdr:from>
    <xdr:to>
      <xdr:col>72</xdr:col>
      <xdr:colOff>38100</xdr:colOff>
      <xdr:row>58</xdr:row>
      <xdr:rowOff>57981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9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49108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112478</xdr:rowOff>
    </xdr:from>
    <xdr:to>
      <xdr:col>67</xdr:col>
      <xdr:colOff>101600</xdr:colOff>
      <xdr:row>58</xdr:row>
      <xdr:rowOff>42628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33755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164988</xdr:rowOff>
    </xdr:from>
    <xdr:to>
      <xdr:col>85</xdr:col>
      <xdr:colOff>127000</xdr:colOff>
      <xdr:row>97</xdr:row>
      <xdr:rowOff>7877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24188"/>
          <a:ext cx="8382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7877</xdr:rowOff>
    </xdr:from>
    <xdr:to>
      <xdr:col>81</xdr:col>
      <xdr:colOff>50800</xdr:colOff>
      <xdr:row>97</xdr:row>
      <xdr:rowOff>18142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38527"/>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18142</xdr:rowOff>
    </xdr:from>
    <xdr:to>
      <xdr:col>76</xdr:col>
      <xdr:colOff>114300</xdr:colOff>
      <xdr:row>97</xdr:row>
      <xdr:rowOff>22245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48792"/>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19222</xdr:rowOff>
    </xdr:from>
    <xdr:to>
      <xdr:col>71</xdr:col>
      <xdr:colOff>177800</xdr:colOff>
      <xdr:row>97</xdr:row>
      <xdr:rowOff>22245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49872"/>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114188</xdr:rowOff>
    </xdr:from>
    <xdr:to>
      <xdr:col>85</xdr:col>
      <xdr:colOff>177800</xdr:colOff>
      <xdr:row>97</xdr:row>
      <xdr:rowOff>44338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92615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5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128527</xdr:rowOff>
    </xdr:from>
    <xdr:to>
      <xdr:col>81</xdr:col>
      <xdr:colOff>101600</xdr:colOff>
      <xdr:row>97</xdr:row>
      <xdr:rowOff>58677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49804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138792</xdr:rowOff>
    </xdr:from>
    <xdr:to>
      <xdr:col>76</xdr:col>
      <xdr:colOff>165100</xdr:colOff>
      <xdr:row>97</xdr:row>
      <xdr:rowOff>68942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60069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9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142895</xdr:rowOff>
    </xdr:from>
    <xdr:to>
      <xdr:col>72</xdr:col>
      <xdr:colOff>38100</xdr:colOff>
      <xdr:row>97</xdr:row>
      <xdr:rowOff>73045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64172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139872</xdr:rowOff>
    </xdr:from>
    <xdr:to>
      <xdr:col>67</xdr:col>
      <xdr:colOff>101600</xdr:colOff>
      <xdr:row>97</xdr:row>
      <xdr:rowOff>70022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61149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多くの項目において類似団体よりも低く抑えることができている。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これは人口に対して行政面積が狭いため、インフラや公共施設の維持管理に係る経費が類似団体より少ないためだと考えられる。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年度に行った、企業誘致事業の用地取得のための繰出が平成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年度にはないため、例年並みの金額に戻った。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消防費は、本巣消防事務組合が解散したため、職員の一部を北方町職員として受け入れたことにより人件費等が増加し、前年比一人当たり</a:t>
          </a:r>
          <a:r>
            <a:rPr kumimoji="1" lang="en-US" altLang="ja-JP" sz="1300">
              <a:latin typeface="ＭＳ Ｐゴシック" panose="020B0600070205080204" pitchFamily="50" charset="-128"/>
              <a:ea typeface="ＭＳ Ｐゴシック" panose="020B0600070205080204" pitchFamily="50" charset="-128"/>
            </a:rPr>
            <a:t>7,490</a:t>
          </a:r>
          <a:r>
            <a:rPr kumimoji="1" lang="ja-JP" altLang="en-US" sz="1300">
              <a:latin typeface="ＭＳ Ｐゴシック" panose="020B0600070205080204" pitchFamily="50" charset="-128"/>
              <a:ea typeface="ＭＳ Ｐゴシック" panose="020B0600070205080204" pitchFamily="50" charset="-128"/>
            </a:rPr>
            <a:t>円と大幅に増加した。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公債費は、数年間は同水準を維持すると見込まれるが、庁舎建設事業の償還が始まると増加する見込みである。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今後新規事業の実施に当たっては、内容、費用、効果等をよく精査したうえで重点的、効果的な財源配分に努めていく。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実質収支は、前年から</a:t>
          </a:r>
          <a:r>
            <a:rPr kumimoji="1" lang="en-US" altLang="ja-JP" sz="1400">
              <a:latin typeface="ＭＳ ゴシック" pitchFamily="49" charset="-128"/>
              <a:ea typeface="ＭＳ ゴシック" pitchFamily="49" charset="-128"/>
            </a:rPr>
            <a:t>21,020</a:t>
          </a:r>
          <a:r>
            <a:rPr kumimoji="1" lang="ja-JP" altLang="en-US" sz="1400">
              <a:latin typeface="ＭＳ ゴシック" pitchFamily="49" charset="-128"/>
              <a:ea typeface="ＭＳ ゴシック" pitchFamily="49" charset="-128"/>
            </a:rPr>
            <a:t>千円の増加となった。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実質単年度収支は、前年から</a:t>
          </a:r>
          <a:r>
            <a:rPr kumimoji="1" lang="en-US" altLang="ja-JP" sz="1400">
              <a:latin typeface="ＭＳ ゴシック" pitchFamily="49" charset="-128"/>
              <a:ea typeface="ＭＳ ゴシック" pitchFamily="49" charset="-128"/>
            </a:rPr>
            <a:t>10.32</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これは、企業誘致事業の特別会計で土地が売却できたため、</a:t>
          </a:r>
          <a:r>
            <a:rPr kumimoji="1" lang="en-US" altLang="ja-JP" sz="1400">
              <a:latin typeface="ＭＳ ゴシック" pitchFamily="49" charset="-128"/>
              <a:ea typeface="ＭＳ ゴシック" pitchFamily="49" charset="-128"/>
            </a:rPr>
            <a:t>603,117</a:t>
          </a:r>
          <a:r>
            <a:rPr kumimoji="1" lang="ja-JP" altLang="en-US" sz="1400">
              <a:latin typeface="ＭＳ ゴシック" pitchFamily="49" charset="-128"/>
              <a:ea typeface="ＭＳ ゴシック" pitchFamily="49" charset="-128"/>
            </a:rPr>
            <a:t>千円を繰り入れたことが大きな要因である。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実質単年度収支はプラスになったが、臨時的な収入によるものであるため、今後も事業の見直しを行うことにより経費削減に努め、健全な財政運営を行っていくよう努める。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引き続き健全な財政となるよう努めていく。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77</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78</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79</v>
      </c>
      <c r="C3" s="646"/>
      <c r="D3" s="646"/>
      <c r="E3" s="647"/>
      <c r="F3" s="647"/>
      <c r="G3" s="647"/>
      <c r="H3" s="647"/>
      <c r="I3" s="647"/>
      <c r="J3" s="647"/>
      <c r="K3" s="647"/>
      <c r="L3" s="647" t="s">
        <v>80</v>
      </c>
      <c r="M3" s="647"/>
      <c r="N3" s="647"/>
      <c r="O3" s="647"/>
      <c r="P3" s="647"/>
      <c r="Q3" s="647"/>
      <c r="R3" s="650"/>
      <c r="S3" s="650"/>
      <c r="T3" s="650"/>
      <c r="U3" s="650"/>
      <c r="V3" s="651"/>
      <c r="W3" s="544" t="s">
        <v>81</v>
      </c>
      <c r="X3" s="545"/>
      <c r="Y3" s="545"/>
      <c r="Z3" s="545"/>
      <c r="AA3" s="545"/>
      <c r="AB3" s="646"/>
      <c r="AC3" s="650" t="s">
        <v>82</v>
      </c>
      <c r="AD3" s="545"/>
      <c r="AE3" s="545"/>
      <c r="AF3" s="545"/>
      <c r="AG3" s="545"/>
      <c r="AH3" s="545"/>
      <c r="AI3" s="545"/>
      <c r="AJ3" s="545"/>
      <c r="AK3" s="545"/>
      <c r="AL3" s="612"/>
      <c r="AM3" s="544" t="s">
        <v>83</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84</v>
      </c>
      <c r="BO3" s="545"/>
      <c r="BP3" s="545"/>
      <c r="BQ3" s="545"/>
      <c r="BR3" s="545"/>
      <c r="BS3" s="545"/>
      <c r="BT3" s="545"/>
      <c r="BU3" s="612"/>
      <c r="BV3" s="544" t="s">
        <v>85</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86</v>
      </c>
      <c r="CU3" s="545"/>
      <c r="CV3" s="545"/>
      <c r="CW3" s="545"/>
      <c r="CX3" s="545"/>
      <c r="CY3" s="545"/>
      <c r="CZ3" s="545"/>
      <c r="DA3" s="612"/>
      <c r="DB3" s="544" t="s">
        <v>87</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88</v>
      </c>
      <c r="AZ4" s="458"/>
      <c r="BA4" s="458"/>
      <c r="BB4" s="458"/>
      <c r="BC4" s="458"/>
      <c r="BD4" s="458"/>
      <c r="BE4" s="458"/>
      <c r="BF4" s="458"/>
      <c r="BG4" s="458"/>
      <c r="BH4" s="458"/>
      <c r="BI4" s="458"/>
      <c r="BJ4" s="458"/>
      <c r="BK4" s="458"/>
      <c r="BL4" s="458"/>
      <c r="BM4" s="459"/>
      <c r="BN4" s="460">
        <v>7084491</v>
      </c>
      <c r="BO4" s="461"/>
      <c r="BP4" s="461"/>
      <c r="BQ4" s="461"/>
      <c r="BR4" s="461"/>
      <c r="BS4" s="461"/>
      <c r="BT4" s="461"/>
      <c r="BU4" s="462"/>
      <c r="BV4" s="460">
        <v>7448105</v>
      </c>
      <c r="BW4" s="461"/>
      <c r="BX4" s="461"/>
      <c r="BY4" s="461"/>
      <c r="BZ4" s="461"/>
      <c r="CA4" s="461"/>
      <c r="CB4" s="461"/>
      <c r="CC4" s="462"/>
      <c r="CD4" s="638" t="s">
        <v>89</v>
      </c>
      <c r="CE4" s="639"/>
      <c r="CF4" s="639"/>
      <c r="CG4" s="639"/>
      <c r="CH4" s="639"/>
      <c r="CI4" s="639"/>
      <c r="CJ4" s="639"/>
      <c r="CK4" s="639"/>
      <c r="CL4" s="639"/>
      <c r="CM4" s="639"/>
      <c r="CN4" s="639"/>
      <c r="CO4" s="639"/>
      <c r="CP4" s="639"/>
      <c r="CQ4" s="639"/>
      <c r="CR4" s="639"/>
      <c r="CS4" s="640"/>
      <c r="CT4" s="641">
        <v>9.5</v>
      </c>
      <c r="CU4" s="642"/>
      <c r="CV4" s="642"/>
      <c r="CW4" s="642"/>
      <c r="CX4" s="642"/>
      <c r="CY4" s="642"/>
      <c r="CZ4" s="642"/>
      <c r="DA4" s="643"/>
      <c r="DB4" s="641">
        <v>9.1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90</v>
      </c>
      <c r="AN5" s="439"/>
      <c r="AO5" s="439"/>
      <c r="AP5" s="439"/>
      <c r="AQ5" s="439"/>
      <c r="AR5" s="439"/>
      <c r="AS5" s="439"/>
      <c r="AT5" s="440"/>
      <c r="AU5" s="522" t="s">
        <v>91</v>
      </c>
      <c r="AV5" s="523"/>
      <c r="AW5" s="523"/>
      <c r="AX5" s="523"/>
      <c r="AY5" s="445" t="s">
        <v>92</v>
      </c>
      <c r="AZ5" s="446"/>
      <c r="BA5" s="446"/>
      <c r="BB5" s="446"/>
      <c r="BC5" s="446"/>
      <c r="BD5" s="446"/>
      <c r="BE5" s="446"/>
      <c r="BF5" s="446"/>
      <c r="BG5" s="446"/>
      <c r="BH5" s="446"/>
      <c r="BI5" s="446"/>
      <c r="BJ5" s="446"/>
      <c r="BK5" s="446"/>
      <c r="BL5" s="446"/>
      <c r="BM5" s="447"/>
      <c r="BN5" s="465">
        <v>6675594</v>
      </c>
      <c r="BO5" s="466"/>
      <c r="BP5" s="466"/>
      <c r="BQ5" s="466"/>
      <c r="BR5" s="466"/>
      <c r="BS5" s="466"/>
      <c r="BT5" s="466"/>
      <c r="BU5" s="467"/>
      <c r="BV5" s="465">
        <v>7060107</v>
      </c>
      <c r="BW5" s="466"/>
      <c r="BX5" s="466"/>
      <c r="BY5" s="466"/>
      <c r="BZ5" s="466"/>
      <c r="CA5" s="466"/>
      <c r="CB5" s="466"/>
      <c r="CC5" s="467"/>
      <c r="CD5" s="474" t="s">
        <v>93</v>
      </c>
      <c r="CE5" s="475"/>
      <c r="CF5" s="475"/>
      <c r="CG5" s="475"/>
      <c r="CH5" s="475"/>
      <c r="CI5" s="475"/>
      <c r="CJ5" s="475"/>
      <c r="CK5" s="475"/>
      <c r="CL5" s="475"/>
      <c r="CM5" s="475"/>
      <c r="CN5" s="475"/>
      <c r="CO5" s="475"/>
      <c r="CP5" s="475"/>
      <c r="CQ5" s="475"/>
      <c r="CR5" s="475"/>
      <c r="CS5" s="476"/>
      <c r="CT5" s="435">
        <v>88.8</v>
      </c>
      <c r="CU5" s="436"/>
      <c r="CV5" s="436"/>
      <c r="CW5" s="436"/>
      <c r="CX5" s="436"/>
      <c r="CY5" s="436"/>
      <c r="CZ5" s="436"/>
      <c r="DA5" s="437"/>
      <c r="DB5" s="435">
        <v>88.9</v>
      </c>
      <c r="DC5" s="436"/>
      <c r="DD5" s="436"/>
      <c r="DE5" s="436"/>
      <c r="DF5" s="436"/>
      <c r="DG5" s="436"/>
      <c r="DH5" s="436"/>
      <c r="DI5" s="437"/>
      <c r="DJ5" s="185"/>
      <c r="DK5" s="185"/>
      <c r="DL5" s="185"/>
      <c r="DM5" s="185"/>
      <c r="DN5" s="185"/>
      <c r="DO5" s="185"/>
    </row>
    <row r="6" spans="1:119" ht="18.75" customHeight="1" x14ac:dyDescent="0.15">
      <c r="A6" s="186"/>
      <c r="B6" s="618" t="s">
        <v>94</v>
      </c>
      <c r="C6" s="479"/>
      <c r="D6" s="479"/>
      <c r="E6" s="619"/>
      <c r="F6" s="619"/>
      <c r="G6" s="619"/>
      <c r="H6" s="619"/>
      <c r="I6" s="619"/>
      <c r="J6" s="619"/>
      <c r="K6" s="619"/>
      <c r="L6" s="619" t="s">
        <v>95</v>
      </c>
      <c r="M6" s="619"/>
      <c r="N6" s="619"/>
      <c r="O6" s="619"/>
      <c r="P6" s="619"/>
      <c r="Q6" s="619"/>
      <c r="R6" s="503"/>
      <c r="S6" s="503"/>
      <c r="T6" s="503"/>
      <c r="U6" s="503"/>
      <c r="V6" s="625"/>
      <c r="W6" s="556" t="s">
        <v>96</v>
      </c>
      <c r="X6" s="478"/>
      <c r="Y6" s="478"/>
      <c r="Z6" s="478"/>
      <c r="AA6" s="478"/>
      <c r="AB6" s="479"/>
      <c r="AC6" s="630" t="s">
        <v>97</v>
      </c>
      <c r="AD6" s="631"/>
      <c r="AE6" s="631"/>
      <c r="AF6" s="631"/>
      <c r="AG6" s="631"/>
      <c r="AH6" s="631"/>
      <c r="AI6" s="631"/>
      <c r="AJ6" s="631"/>
      <c r="AK6" s="631"/>
      <c r="AL6" s="632"/>
      <c r="AM6" s="534" t="s">
        <v>98</v>
      </c>
      <c r="AN6" s="439"/>
      <c r="AO6" s="439"/>
      <c r="AP6" s="439"/>
      <c r="AQ6" s="439"/>
      <c r="AR6" s="439"/>
      <c r="AS6" s="439"/>
      <c r="AT6" s="440"/>
      <c r="AU6" s="522" t="s">
        <v>99</v>
      </c>
      <c r="AV6" s="523"/>
      <c r="AW6" s="523"/>
      <c r="AX6" s="523"/>
      <c r="AY6" s="445" t="s">
        <v>100</v>
      </c>
      <c r="AZ6" s="446"/>
      <c r="BA6" s="446"/>
      <c r="BB6" s="446"/>
      <c r="BC6" s="446"/>
      <c r="BD6" s="446"/>
      <c r="BE6" s="446"/>
      <c r="BF6" s="446"/>
      <c r="BG6" s="446"/>
      <c r="BH6" s="446"/>
      <c r="BI6" s="446"/>
      <c r="BJ6" s="446"/>
      <c r="BK6" s="446"/>
      <c r="BL6" s="446"/>
      <c r="BM6" s="447"/>
      <c r="BN6" s="465">
        <v>408897</v>
      </c>
      <c r="BO6" s="466"/>
      <c r="BP6" s="466"/>
      <c r="BQ6" s="466"/>
      <c r="BR6" s="466"/>
      <c r="BS6" s="466"/>
      <c r="BT6" s="466"/>
      <c r="BU6" s="467"/>
      <c r="BV6" s="465">
        <v>387998</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95.4</v>
      </c>
      <c r="CU6" s="616"/>
      <c r="CV6" s="616"/>
      <c r="CW6" s="616"/>
      <c r="CX6" s="616"/>
      <c r="CY6" s="616"/>
      <c r="CZ6" s="616"/>
      <c r="DA6" s="617"/>
      <c r="DB6" s="615">
        <v>95.4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7201</v>
      </c>
      <c r="BO7" s="466"/>
      <c r="BP7" s="466"/>
      <c r="BQ7" s="466"/>
      <c r="BR7" s="466"/>
      <c r="BS7" s="466"/>
      <c r="BT7" s="466"/>
      <c r="BU7" s="467"/>
      <c r="BV7" s="465">
        <v>7322</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4234698</v>
      </c>
      <c r="CU7" s="466"/>
      <c r="CV7" s="466"/>
      <c r="CW7" s="466"/>
      <c r="CX7" s="466"/>
      <c r="CY7" s="466"/>
      <c r="CZ7" s="466"/>
      <c r="DA7" s="467"/>
      <c r="DB7" s="465">
        <v>4165875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91</v>
      </c>
      <c r="AV8" s="523"/>
      <c r="AW8" s="523"/>
      <c r="AX8" s="523"/>
      <c r="AY8" s="445" t="s">
        <v>107</v>
      </c>
      <c r="AZ8" s="446"/>
      <c r="BA8" s="446"/>
      <c r="BB8" s="446"/>
      <c r="BC8" s="446"/>
      <c r="BD8" s="446"/>
      <c r="BE8" s="446"/>
      <c r="BF8" s="446"/>
      <c r="BG8" s="446"/>
      <c r="BH8" s="446"/>
      <c r="BI8" s="446"/>
      <c r="BJ8" s="446"/>
      <c r="BK8" s="446"/>
      <c r="BL8" s="446"/>
      <c r="BM8" s="447"/>
      <c r="BN8" s="465">
        <v>401696</v>
      </c>
      <c r="BO8" s="466"/>
      <c r="BP8" s="466"/>
      <c r="BQ8" s="466"/>
      <c r="BR8" s="466"/>
      <c r="BS8" s="466"/>
      <c r="BT8" s="466"/>
      <c r="BU8" s="467"/>
      <c r="BV8" s="465">
        <v>380676</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0.63</v>
      </c>
      <c r="CU8" s="579"/>
      <c r="CV8" s="579"/>
      <c r="CW8" s="579"/>
      <c r="CX8" s="579"/>
      <c r="CY8" s="579"/>
      <c r="CZ8" s="579"/>
      <c r="DA8" s="580"/>
      <c r="DB8" s="578">
        <v>0.63</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18169</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21020</v>
      </c>
      <c r="BO9" s="466"/>
      <c r="BP9" s="466"/>
      <c r="BQ9" s="466"/>
      <c r="BR9" s="466"/>
      <c r="BS9" s="466"/>
      <c r="BT9" s="466"/>
      <c r="BU9" s="467"/>
      <c r="BV9" s="465">
        <v>87616</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13.7</v>
      </c>
      <c r="CU9" s="436"/>
      <c r="CV9" s="436"/>
      <c r="CW9" s="436"/>
      <c r="CX9" s="436"/>
      <c r="CY9" s="436"/>
      <c r="CZ9" s="436"/>
      <c r="DA9" s="437"/>
      <c r="DB9" s="435">
        <v>12.1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18395</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344276</v>
      </c>
      <c r="BO10" s="466"/>
      <c r="BP10" s="466"/>
      <c r="BQ10" s="466"/>
      <c r="BR10" s="466"/>
      <c r="BS10" s="466"/>
      <c r="BT10" s="466"/>
      <c r="BU10" s="467"/>
      <c r="BV10" s="465">
        <v>201869</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91</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18442</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99</v>
      </c>
      <c r="AV12" s="523"/>
      <c r="AW12" s="523"/>
      <c r="AX12" s="523"/>
      <c r="AY12" s="445" t="s">
        <v>132</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360000</v>
      </c>
      <c r="BW12" s="466"/>
      <c r="BX12" s="466"/>
      <c r="BY12" s="466"/>
      <c r="BZ12" s="466"/>
      <c r="CA12" s="466"/>
      <c r="CB12" s="466"/>
      <c r="CC12" s="467"/>
      <c r="CD12" s="474" t="s">
        <v>133</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134</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17929</v>
      </c>
      <c r="S13" s="569"/>
      <c r="T13" s="569"/>
      <c r="U13" s="569"/>
      <c r="V13" s="570"/>
      <c r="W13" s="556" t="s">
        <v>136</v>
      </c>
      <c r="X13" s="478"/>
      <c r="Y13" s="478"/>
      <c r="Z13" s="478"/>
      <c r="AA13" s="478"/>
      <c r="AB13" s="479"/>
      <c r="AC13" s="441">
        <v>142</v>
      </c>
      <c r="AD13" s="442"/>
      <c r="AE13" s="442"/>
      <c r="AF13" s="442"/>
      <c r="AG13" s="443"/>
      <c r="AH13" s="441">
        <v>123</v>
      </c>
      <c r="AI13" s="442"/>
      <c r="AJ13" s="442"/>
      <c r="AK13" s="442"/>
      <c r="AL13" s="444"/>
      <c r="AM13" s="534" t="s">
        <v>137</v>
      </c>
      <c r="AN13" s="439"/>
      <c r="AO13" s="439"/>
      <c r="AP13" s="439"/>
      <c r="AQ13" s="439"/>
      <c r="AR13" s="439"/>
      <c r="AS13" s="439"/>
      <c r="AT13" s="440"/>
      <c r="AU13" s="522" t="s">
        <v>113</v>
      </c>
      <c r="AV13" s="523"/>
      <c r="AW13" s="523"/>
      <c r="AX13" s="523"/>
      <c r="AY13" s="445" t="s">
        <v>138</v>
      </c>
      <c r="AZ13" s="446"/>
      <c r="BA13" s="446"/>
      <c r="BB13" s="446"/>
      <c r="BC13" s="446"/>
      <c r="BD13" s="446"/>
      <c r="BE13" s="446"/>
      <c r="BF13" s="446"/>
      <c r="BG13" s="446"/>
      <c r="BH13" s="446"/>
      <c r="BI13" s="446"/>
      <c r="BJ13" s="446"/>
      <c r="BK13" s="446"/>
      <c r="BL13" s="446"/>
      <c r="BM13" s="447"/>
      <c r="BN13" s="465">
        <v>365296</v>
      </c>
      <c r="BO13" s="466"/>
      <c r="BP13" s="466"/>
      <c r="BQ13" s="466"/>
      <c r="BR13" s="466"/>
      <c r="BS13" s="466"/>
      <c r="BT13" s="466"/>
      <c r="BU13" s="467"/>
      <c r="BV13" s="465">
        <v>-70515</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10.5</v>
      </c>
      <c r="CU13" s="436"/>
      <c r="CV13" s="436"/>
      <c r="CW13" s="436"/>
      <c r="CX13" s="436"/>
      <c r="CY13" s="436"/>
      <c r="CZ13" s="436"/>
      <c r="DA13" s="437"/>
      <c r="DB13" s="435">
        <v>10.7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140</v>
      </c>
      <c r="M14" s="599"/>
      <c r="N14" s="599"/>
      <c r="O14" s="599"/>
      <c r="P14" s="599"/>
      <c r="Q14" s="600"/>
      <c r="R14" s="568">
        <v>18510</v>
      </c>
      <c r="S14" s="569"/>
      <c r="T14" s="569"/>
      <c r="U14" s="569"/>
      <c r="V14" s="570"/>
      <c r="W14" s="571"/>
      <c r="X14" s="481"/>
      <c r="Y14" s="481"/>
      <c r="Z14" s="481"/>
      <c r="AA14" s="481"/>
      <c r="AB14" s="482"/>
      <c r="AC14" s="561">
        <v>1.5</v>
      </c>
      <c r="AD14" s="562"/>
      <c r="AE14" s="562"/>
      <c r="AF14" s="562"/>
      <c r="AG14" s="563"/>
      <c r="AH14" s="561">
        <v>1.4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46.6</v>
      </c>
      <c r="CU14" s="573"/>
      <c r="CV14" s="573"/>
      <c r="CW14" s="573"/>
      <c r="CX14" s="573"/>
      <c r="CY14" s="573"/>
      <c r="CZ14" s="573"/>
      <c r="DA14" s="574"/>
      <c r="DB14" s="572">
        <v>83.4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142</v>
      </c>
      <c r="N15" s="566"/>
      <c r="O15" s="566"/>
      <c r="P15" s="566"/>
      <c r="Q15" s="567"/>
      <c r="R15" s="568">
        <v>18000</v>
      </c>
      <c r="S15" s="569"/>
      <c r="T15" s="569"/>
      <c r="U15" s="569"/>
      <c r="V15" s="570"/>
      <c r="W15" s="556" t="s">
        <v>143</v>
      </c>
      <c r="X15" s="478"/>
      <c r="Y15" s="478"/>
      <c r="Z15" s="478"/>
      <c r="AA15" s="478"/>
      <c r="AB15" s="479"/>
      <c r="AC15" s="441">
        <v>2584</v>
      </c>
      <c r="AD15" s="442"/>
      <c r="AE15" s="442"/>
      <c r="AF15" s="442"/>
      <c r="AG15" s="443"/>
      <c r="AH15" s="441">
        <v>2562</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2081157</v>
      </c>
      <c r="BO15" s="461"/>
      <c r="BP15" s="461"/>
      <c r="BQ15" s="461"/>
      <c r="BR15" s="461"/>
      <c r="BS15" s="461"/>
      <c r="BT15" s="461"/>
      <c r="BU15" s="462"/>
      <c r="BV15" s="460">
        <v>2092016</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27.8</v>
      </c>
      <c r="AD16" s="562"/>
      <c r="AE16" s="562"/>
      <c r="AF16" s="562"/>
      <c r="AG16" s="563"/>
      <c r="AH16" s="561">
        <v>28.3</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3361655</v>
      </c>
      <c r="BO16" s="466"/>
      <c r="BP16" s="466"/>
      <c r="BQ16" s="466"/>
      <c r="BR16" s="466"/>
      <c r="BS16" s="466"/>
      <c r="BT16" s="466"/>
      <c r="BU16" s="467"/>
      <c r="BV16" s="465">
        <v>3295417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149</v>
      </c>
      <c r="N17" s="551"/>
      <c r="O17" s="551"/>
      <c r="P17" s="551"/>
      <c r="Q17" s="552"/>
      <c r="R17" s="553" t="s">
        <v>147</v>
      </c>
      <c r="S17" s="554"/>
      <c r="T17" s="554"/>
      <c r="U17" s="554"/>
      <c r="V17" s="555"/>
      <c r="W17" s="556" t="s">
        <v>150</v>
      </c>
      <c r="X17" s="478"/>
      <c r="Y17" s="478"/>
      <c r="Z17" s="478"/>
      <c r="AA17" s="478"/>
      <c r="AB17" s="479"/>
      <c r="AC17" s="441">
        <v>6583</v>
      </c>
      <c r="AD17" s="442"/>
      <c r="AE17" s="442"/>
      <c r="AF17" s="442"/>
      <c r="AG17" s="443"/>
      <c r="AH17" s="441">
        <v>6354</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2657406</v>
      </c>
      <c r="BO17" s="466"/>
      <c r="BP17" s="466"/>
      <c r="BQ17" s="466"/>
      <c r="BR17" s="466"/>
      <c r="BS17" s="466"/>
      <c r="BT17" s="466"/>
      <c r="BU17" s="467"/>
      <c r="BV17" s="465">
        <v>2673963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152</v>
      </c>
      <c r="C18" s="528"/>
      <c r="D18" s="528"/>
      <c r="E18" s="529"/>
      <c r="F18" s="529"/>
      <c r="G18" s="529"/>
      <c r="H18" s="529"/>
      <c r="I18" s="529"/>
      <c r="J18" s="529"/>
      <c r="K18" s="529"/>
      <c r="L18" s="530">
        <v>5.18</v>
      </c>
      <c r="M18" s="530"/>
      <c r="N18" s="530"/>
      <c r="O18" s="530"/>
      <c r="P18" s="530"/>
      <c r="Q18" s="530"/>
      <c r="R18" s="531"/>
      <c r="S18" s="531"/>
      <c r="T18" s="531"/>
      <c r="U18" s="531"/>
      <c r="V18" s="532"/>
      <c r="W18" s="546"/>
      <c r="X18" s="547"/>
      <c r="Y18" s="547"/>
      <c r="Z18" s="547"/>
      <c r="AA18" s="547"/>
      <c r="AB18" s="557"/>
      <c r="AC18" s="429">
        <v>70.7</v>
      </c>
      <c r="AD18" s="430"/>
      <c r="AE18" s="430"/>
      <c r="AF18" s="430"/>
      <c r="AG18" s="533"/>
      <c r="AH18" s="429">
        <v>70.3</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3813948</v>
      </c>
      <c r="BO18" s="466"/>
      <c r="BP18" s="466"/>
      <c r="BQ18" s="466"/>
      <c r="BR18" s="466"/>
      <c r="BS18" s="466"/>
      <c r="BT18" s="466"/>
      <c r="BU18" s="467"/>
      <c r="BV18" s="465">
        <v>3746226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154</v>
      </c>
      <c r="C19" s="528"/>
      <c r="D19" s="528"/>
      <c r="E19" s="529"/>
      <c r="F19" s="529"/>
      <c r="G19" s="529"/>
      <c r="H19" s="529"/>
      <c r="I19" s="529"/>
      <c r="J19" s="529"/>
      <c r="K19" s="529"/>
      <c r="L19" s="535">
        <v>3508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4780521</v>
      </c>
      <c r="BO19" s="466"/>
      <c r="BP19" s="466"/>
      <c r="BQ19" s="466"/>
      <c r="BR19" s="466"/>
      <c r="BS19" s="466"/>
      <c r="BT19" s="466"/>
      <c r="BU19" s="467"/>
      <c r="BV19" s="465">
        <v>5057136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156</v>
      </c>
      <c r="C20" s="528"/>
      <c r="D20" s="528"/>
      <c r="E20" s="529"/>
      <c r="F20" s="529"/>
      <c r="G20" s="529"/>
      <c r="H20" s="529"/>
      <c r="I20" s="529"/>
      <c r="J20" s="529"/>
      <c r="K20" s="529"/>
      <c r="L20" s="535">
        <v>7139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7317327</v>
      </c>
      <c r="BO23" s="466"/>
      <c r="BP23" s="466"/>
      <c r="BQ23" s="466"/>
      <c r="BR23" s="466"/>
      <c r="BS23" s="466"/>
      <c r="BT23" s="466"/>
      <c r="BU23" s="467"/>
      <c r="BV23" s="465">
        <v>7575209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165</v>
      </c>
      <c r="F24" s="439"/>
      <c r="G24" s="439"/>
      <c r="H24" s="439"/>
      <c r="I24" s="439"/>
      <c r="J24" s="439"/>
      <c r="K24" s="440"/>
      <c r="L24" s="441">
        <v>1</v>
      </c>
      <c r="M24" s="442"/>
      <c r="N24" s="442"/>
      <c r="O24" s="442"/>
      <c r="P24" s="443"/>
      <c r="Q24" s="441">
        <v>7400</v>
      </c>
      <c r="R24" s="442"/>
      <c r="S24" s="442"/>
      <c r="T24" s="442"/>
      <c r="U24" s="442"/>
      <c r="V24" s="443"/>
      <c r="W24" s="507"/>
      <c r="X24" s="498"/>
      <c r="Y24" s="499"/>
      <c r="Z24" s="438" t="s">
        <v>166</v>
      </c>
      <c r="AA24" s="439"/>
      <c r="AB24" s="439"/>
      <c r="AC24" s="439"/>
      <c r="AD24" s="439"/>
      <c r="AE24" s="439"/>
      <c r="AF24" s="439"/>
      <c r="AG24" s="440"/>
      <c r="AH24" s="441">
        <v>118</v>
      </c>
      <c r="AI24" s="442"/>
      <c r="AJ24" s="442"/>
      <c r="AK24" s="442"/>
      <c r="AL24" s="443"/>
      <c r="AM24" s="441">
        <v>325798</v>
      </c>
      <c r="AN24" s="442"/>
      <c r="AO24" s="442"/>
      <c r="AP24" s="442"/>
      <c r="AQ24" s="442"/>
      <c r="AR24" s="443"/>
      <c r="AS24" s="441">
        <v>2761</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4244671</v>
      </c>
      <c r="BO24" s="466"/>
      <c r="BP24" s="466"/>
      <c r="BQ24" s="466"/>
      <c r="BR24" s="466"/>
      <c r="BS24" s="466"/>
      <c r="BT24" s="466"/>
      <c r="BU24" s="467"/>
      <c r="BV24" s="465">
        <v>4360674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168</v>
      </c>
      <c r="F25" s="439"/>
      <c r="G25" s="439"/>
      <c r="H25" s="439"/>
      <c r="I25" s="439"/>
      <c r="J25" s="439"/>
      <c r="K25" s="440"/>
      <c r="L25" s="441">
        <v>1</v>
      </c>
      <c r="M25" s="442"/>
      <c r="N25" s="442"/>
      <c r="O25" s="442"/>
      <c r="P25" s="443"/>
      <c r="Q25" s="441">
        <v>6200</v>
      </c>
      <c r="R25" s="442"/>
      <c r="S25" s="442"/>
      <c r="T25" s="442"/>
      <c r="U25" s="442"/>
      <c r="V25" s="443"/>
      <c r="W25" s="507"/>
      <c r="X25" s="498"/>
      <c r="Y25" s="499"/>
      <c r="Z25" s="438" t="s">
        <v>169</v>
      </c>
      <c r="AA25" s="439"/>
      <c r="AB25" s="439"/>
      <c r="AC25" s="439"/>
      <c r="AD25" s="439"/>
      <c r="AE25" s="439"/>
      <c r="AF25" s="439"/>
      <c r="AG25" s="440"/>
      <c r="AH25" s="441" t="s">
        <v>126</v>
      </c>
      <c r="AI25" s="442"/>
      <c r="AJ25" s="442"/>
      <c r="AK25" s="442"/>
      <c r="AL25" s="443"/>
      <c r="AM25" s="441" t="s">
        <v>134</v>
      </c>
      <c r="AN25" s="442"/>
      <c r="AO25" s="442"/>
      <c r="AP25" s="442"/>
      <c r="AQ25" s="442"/>
      <c r="AR25" s="443"/>
      <c r="AS25" s="441" t="s">
        <v>170</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t="s">
        <v>170</v>
      </c>
      <c r="BO25" s="461"/>
      <c r="BP25" s="461"/>
      <c r="BQ25" s="461"/>
      <c r="BR25" s="461"/>
      <c r="BS25" s="461"/>
      <c r="BT25" s="461"/>
      <c r="BU25" s="462"/>
      <c r="BV25" s="460" t="s">
        <v>170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5800</v>
      </c>
      <c r="R26" s="442"/>
      <c r="S26" s="442"/>
      <c r="T26" s="442"/>
      <c r="U26" s="442"/>
      <c r="V26" s="443"/>
      <c r="W26" s="507"/>
      <c r="X26" s="498"/>
      <c r="Y26" s="499"/>
      <c r="Z26" s="438" t="s">
        <v>173</v>
      </c>
      <c r="AA26" s="520"/>
      <c r="AB26" s="520"/>
      <c r="AC26" s="520"/>
      <c r="AD26" s="520"/>
      <c r="AE26" s="520"/>
      <c r="AF26" s="520"/>
      <c r="AG26" s="521"/>
      <c r="AH26" s="441">
        <v>10</v>
      </c>
      <c r="AI26" s="442"/>
      <c r="AJ26" s="442"/>
      <c r="AK26" s="442"/>
      <c r="AL26" s="443"/>
      <c r="AM26" s="441">
        <v>23240</v>
      </c>
      <c r="AN26" s="442"/>
      <c r="AO26" s="442"/>
      <c r="AP26" s="442"/>
      <c r="AQ26" s="442"/>
      <c r="AR26" s="443"/>
      <c r="AS26" s="441">
        <v>2324</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170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2900</v>
      </c>
      <c r="R27" s="442"/>
      <c r="S27" s="442"/>
      <c r="T27" s="442"/>
      <c r="U27" s="442"/>
      <c r="V27" s="443"/>
      <c r="W27" s="507"/>
      <c r="X27" s="498"/>
      <c r="Y27" s="499"/>
      <c r="Z27" s="438" t="s">
        <v>177</v>
      </c>
      <c r="AA27" s="439"/>
      <c r="AB27" s="439"/>
      <c r="AC27" s="439"/>
      <c r="AD27" s="439"/>
      <c r="AE27" s="439"/>
      <c r="AF27" s="439"/>
      <c r="AG27" s="440"/>
      <c r="AH27" s="441">
        <v>7</v>
      </c>
      <c r="AI27" s="442"/>
      <c r="AJ27" s="442"/>
      <c r="AK27" s="442"/>
      <c r="AL27" s="443"/>
      <c r="AM27" s="441">
        <v>24186</v>
      </c>
      <c r="AN27" s="442"/>
      <c r="AO27" s="442"/>
      <c r="AP27" s="442"/>
      <c r="AQ27" s="442"/>
      <c r="AR27" s="443"/>
      <c r="AS27" s="441">
        <v>3455</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686453</v>
      </c>
      <c r="BO27" s="469"/>
      <c r="BP27" s="469"/>
      <c r="BQ27" s="469"/>
      <c r="BR27" s="469"/>
      <c r="BS27" s="469"/>
      <c r="BT27" s="469"/>
      <c r="BU27" s="470"/>
      <c r="BV27" s="468">
        <v>83336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2500</v>
      </c>
      <c r="R28" s="442"/>
      <c r="S28" s="442"/>
      <c r="T28" s="442"/>
      <c r="U28" s="442"/>
      <c r="V28" s="443"/>
      <c r="W28" s="507"/>
      <c r="X28" s="498"/>
      <c r="Y28" s="499"/>
      <c r="Z28" s="438" t="s">
        <v>180</v>
      </c>
      <c r="AA28" s="439"/>
      <c r="AB28" s="439"/>
      <c r="AC28" s="439"/>
      <c r="AD28" s="439"/>
      <c r="AE28" s="439"/>
      <c r="AF28" s="439"/>
      <c r="AG28" s="440"/>
      <c r="AH28" s="441" t="s">
        <v>126</v>
      </c>
      <c r="AI28" s="442"/>
      <c r="AJ28" s="442"/>
      <c r="AK28" s="442"/>
      <c r="AL28" s="443"/>
      <c r="AM28" s="441" t="s">
        <v>170</v>
      </c>
      <c r="AN28" s="442"/>
      <c r="AO28" s="442"/>
      <c r="AP28" s="442"/>
      <c r="AQ28" s="442"/>
      <c r="AR28" s="443"/>
      <c r="AS28" s="441" t="s">
        <v>126</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1613271</v>
      </c>
      <c r="BO28" s="461"/>
      <c r="BP28" s="461"/>
      <c r="BQ28" s="461"/>
      <c r="BR28" s="461"/>
      <c r="BS28" s="461"/>
      <c r="BT28" s="461"/>
      <c r="BU28" s="462"/>
      <c r="BV28" s="460">
        <v>1268995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8</v>
      </c>
      <c r="M29" s="442"/>
      <c r="N29" s="442"/>
      <c r="O29" s="442"/>
      <c r="P29" s="443"/>
      <c r="Q29" s="441">
        <v>2400</v>
      </c>
      <c r="R29" s="442"/>
      <c r="S29" s="442"/>
      <c r="T29" s="442"/>
      <c r="U29" s="442"/>
      <c r="V29" s="443"/>
      <c r="W29" s="508"/>
      <c r="X29" s="509"/>
      <c r="Y29" s="510"/>
      <c r="Z29" s="438" t="s">
        <v>183</v>
      </c>
      <c r="AA29" s="439"/>
      <c r="AB29" s="439"/>
      <c r="AC29" s="439"/>
      <c r="AD29" s="439"/>
      <c r="AE29" s="439"/>
      <c r="AF29" s="439"/>
      <c r="AG29" s="440"/>
      <c r="AH29" s="441">
        <v>125</v>
      </c>
      <c r="AI29" s="442"/>
      <c r="AJ29" s="442"/>
      <c r="AK29" s="442"/>
      <c r="AL29" s="443"/>
      <c r="AM29" s="441">
        <v>349984</v>
      </c>
      <c r="AN29" s="442"/>
      <c r="AO29" s="442"/>
      <c r="AP29" s="442"/>
      <c r="AQ29" s="442"/>
      <c r="AR29" s="443"/>
      <c r="AS29" s="441">
        <v>2800</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45288</v>
      </c>
      <c r="BO29" s="466"/>
      <c r="BP29" s="466"/>
      <c r="BQ29" s="466"/>
      <c r="BR29" s="466"/>
      <c r="BS29" s="466"/>
      <c r="BT29" s="466"/>
      <c r="BU29" s="467"/>
      <c r="BV29" s="465">
        <v>45225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97.2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459933</v>
      </c>
      <c r="BO30" s="469"/>
      <c r="BP30" s="469"/>
      <c r="BQ30" s="469"/>
      <c r="BR30" s="469"/>
      <c r="BS30" s="469"/>
      <c r="BT30" s="469"/>
      <c r="BU30" s="470"/>
      <c r="BV30" s="468">
        <v>554864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193</v>
      </c>
      <c r="X33" s="427"/>
      <c r="Y33" s="427"/>
      <c r="Z33" s="427"/>
      <c r="AA33" s="427"/>
      <c r="AB33" s="427"/>
      <c r="AC33" s="427"/>
      <c r="AD33" s="427"/>
      <c r="AE33" s="427"/>
      <c r="AF33" s="427"/>
      <c r="AG33" s="427"/>
      <c r="AH33" s="427"/>
      <c r="AI33" s="427"/>
      <c r="AJ33" s="427"/>
      <c r="AK33" s="427"/>
      <c r="AL33" s="215"/>
      <c r="AM33" s="428" t="s">
        <v>195</v>
      </c>
      <c r="AN33" s="428"/>
      <c r="AO33" s="427" t="s">
        <v>193</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192</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上水道事業会計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岐阜県市町村会館組合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南東部開発事業特別会計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岐阜県市町村職員退職手当組合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介護サービス事業会計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西濃環境整備組合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岐阜地域児童発達支援センター組合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後期高齢者医療広域連合（一般会計分）</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後期高齢者医療広域連合（特別会計分）</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もとす広域連合（一般会計分）</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もとす広域連合（介護保険特別会計分）</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もとす広域連合（老人福祉施設特別会計分）</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1B47Xn6lLxorH2ZJoctzoqODVI+356PKe9LgNiF6K6X0bcQyjzbdprAPq7p5GFLix889XLCoydJnSlboYBFfg==" saltValue="YwemuEvDqbRu3CvSkPYl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44" t="s">
        <v>547</v>
      </c>
      <c r="D34" s="1244"/>
      <c r="E34" s="1245"/>
      <c r="F34" s="32">
        <v>12.58</v>
      </c>
      <c r="G34" s="33">
        <v>12.81</v>
      </c>
      <c r="H34" s="33">
        <v>13</v>
      </c>
      <c r="I34" s="33">
        <v>12.95</v>
      </c>
      <c r="J34" s="34">
        <v>12.58</v>
      </c>
      <c r="K34" s="22"/>
      <c r="L34" s="22"/>
      <c r="M34" s="22"/>
      <c r="N34" s="22"/>
      <c r="O34" s="22"/>
      <c r="P34" s="22"/>
    </row>
    <row r="35" spans="1:16" ht="39" customHeight="1" x14ac:dyDescent="0.15">
      <c r="A35" s="22"/>
      <c r="B35" s="35"/>
      <c r="C35" s="1238" t="s">
        <v>548</v>
      </c>
      <c r="D35" s="1239"/>
      <c r="E35" s="1240"/>
      <c r="F35" s="36">
        <v>5.83</v>
      </c>
      <c r="G35" s="37">
        <v>9.15</v>
      </c>
      <c r="H35" s="37">
        <v>7.18</v>
      </c>
      <c r="I35" s="37">
        <v>9.1300000000000008</v>
      </c>
      <c r="J35" s="38">
        <v>9.48</v>
      </c>
      <c r="K35" s="22"/>
      <c r="L35" s="22"/>
      <c r="M35" s="22"/>
      <c r="N35" s="22"/>
      <c r="O35" s="22"/>
      <c r="P35" s="22"/>
    </row>
    <row r="36" spans="1:16" ht="39" customHeight="1" x14ac:dyDescent="0.15">
      <c r="A36" s="22"/>
      <c r="B36" s="35"/>
      <c r="C36" s="1238" t="s">
        <v>549</v>
      </c>
      <c r="D36" s="1239"/>
      <c r="E36" s="1240"/>
      <c r="F36" s="36">
        <v>5.94</v>
      </c>
      <c r="G36" s="37">
        <v>5.45</v>
      </c>
      <c r="H36" s="37">
        <v>7.12</v>
      </c>
      <c r="I36" s="37">
        <v>7.57</v>
      </c>
      <c r="J36" s="38">
        <v>7.64</v>
      </c>
      <c r="K36" s="22"/>
      <c r="L36" s="22"/>
      <c r="M36" s="22"/>
      <c r="N36" s="22"/>
      <c r="O36" s="22"/>
      <c r="P36" s="22"/>
    </row>
    <row r="37" spans="1:16" ht="39" customHeight="1" x14ac:dyDescent="0.15">
      <c r="A37" s="22"/>
      <c r="B37" s="35"/>
      <c r="C37" s="1238" t="s">
        <v>550</v>
      </c>
      <c r="D37" s="1239"/>
      <c r="E37" s="1240"/>
      <c r="F37" s="36" t="s">
        <v>497</v>
      </c>
      <c r="G37" s="37" t="s">
        <v>497</v>
      </c>
      <c r="H37" s="37">
        <v>0.01</v>
      </c>
      <c r="I37" s="37">
        <v>0</v>
      </c>
      <c r="J37" s="38">
        <v>1.9</v>
      </c>
      <c r="K37" s="22"/>
      <c r="L37" s="22"/>
      <c r="M37" s="22"/>
      <c r="N37" s="22"/>
      <c r="O37" s="22"/>
      <c r="P37" s="22"/>
    </row>
    <row r="38" spans="1:16" ht="39" customHeight="1" x14ac:dyDescent="0.15">
      <c r="A38" s="22"/>
      <c r="B38" s="35"/>
      <c r="C38" s="1238" t="s">
        <v>551</v>
      </c>
      <c r="D38" s="1239"/>
      <c r="E38" s="1240"/>
      <c r="F38" s="36">
        <v>0.39</v>
      </c>
      <c r="G38" s="37">
        <v>0.7</v>
      </c>
      <c r="H38" s="37">
        <v>1.1599999999999999</v>
      </c>
      <c r="I38" s="37">
        <v>0.61</v>
      </c>
      <c r="J38" s="38">
        <v>1.08</v>
      </c>
      <c r="K38" s="22"/>
      <c r="L38" s="22"/>
      <c r="M38" s="22"/>
      <c r="N38" s="22"/>
      <c r="O38" s="22"/>
      <c r="P38" s="22"/>
    </row>
    <row r="39" spans="1:16" ht="39" customHeight="1" x14ac:dyDescent="0.15">
      <c r="A39" s="22"/>
      <c r="B39" s="35"/>
      <c r="C39" s="1238" t="s">
        <v>552</v>
      </c>
      <c r="D39" s="1239"/>
      <c r="E39" s="1240"/>
      <c r="F39" s="36">
        <v>0.13</v>
      </c>
      <c r="G39" s="37">
        <v>0.11</v>
      </c>
      <c r="H39" s="37">
        <v>0.15</v>
      </c>
      <c r="I39" s="37">
        <v>0.12</v>
      </c>
      <c r="J39" s="38">
        <v>0.12</v>
      </c>
      <c r="K39" s="22"/>
      <c r="L39" s="22"/>
      <c r="M39" s="22"/>
      <c r="N39" s="22"/>
      <c r="O39" s="22"/>
      <c r="P39" s="22"/>
    </row>
    <row r="40" spans="1:16" ht="39" customHeight="1" x14ac:dyDescent="0.15">
      <c r="A40" s="22"/>
      <c r="B40" s="35"/>
      <c r="C40" s="1238" t="s">
        <v>553</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554</v>
      </c>
      <c r="D42" s="1239"/>
      <c r="E42" s="1240"/>
      <c r="F42" s="36" t="s">
        <v>497</v>
      </c>
      <c r="G42" s="37" t="s">
        <v>497</v>
      </c>
      <c r="H42" s="37" t="s">
        <v>497</v>
      </c>
      <c r="I42" s="37" t="s">
        <v>497</v>
      </c>
      <c r="J42" s="38" t="s">
        <v>497</v>
      </c>
      <c r="K42" s="22"/>
      <c r="L42" s="22"/>
      <c r="M42" s="22"/>
      <c r="N42" s="22"/>
      <c r="O42" s="22"/>
      <c r="P42" s="22"/>
    </row>
    <row r="43" spans="1:16" ht="39" customHeight="1" thickBot="1" x14ac:dyDescent="0.2">
      <c r="A43" s="22"/>
      <c r="B43" s="40"/>
      <c r="C43" s="1241" t="s">
        <v>555</v>
      </c>
      <c r="D43" s="1242"/>
      <c r="E43" s="1243"/>
      <c r="F43" s="41" t="s">
        <v>497</v>
      </c>
      <c r="G43" s="42" t="s">
        <v>497</v>
      </c>
      <c r="H43" s="42" t="s">
        <v>497</v>
      </c>
      <c r="I43" s="42" t="s">
        <v>497</v>
      </c>
      <c r="J43" s="43" t="s">
        <v>497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MvTsL1sVV5kYUR6gTnCDuCWxOHIwPTLL8+yI9eHscVwpN4QsoRz4yXt+AaSFrtotXwZiaE1QDwJINr12kDjwA==" saltValue="smDGtd8E/GUsF4OMuXEL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584</v>
      </c>
      <c r="L45" s="60">
        <v>572</v>
      </c>
      <c r="M45" s="60">
        <v>575</v>
      </c>
      <c r="N45" s="60">
        <v>612</v>
      </c>
      <c r="O45" s="61">
        <v>656</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497</v>
      </c>
      <c r="L46" s="64" t="s">
        <v>497</v>
      </c>
      <c r="M46" s="64" t="s">
        <v>497</v>
      </c>
      <c r="N46" s="64" t="s">
        <v>497</v>
      </c>
      <c r="O46" s="65" t="s">
        <v>497</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497</v>
      </c>
      <c r="L47" s="64" t="s">
        <v>497</v>
      </c>
      <c r="M47" s="64" t="s">
        <v>497</v>
      </c>
      <c r="N47" s="64" t="s">
        <v>497</v>
      </c>
      <c r="O47" s="65" t="s">
        <v>497</v>
      </c>
      <c r="P47" s="48"/>
      <c r="Q47" s="48"/>
      <c r="R47" s="48"/>
      <c r="S47" s="48"/>
      <c r="T47" s="48"/>
      <c r="U47" s="48"/>
    </row>
    <row r="48" spans="1:21" ht="30.75" customHeight="1" x14ac:dyDescent="0.15">
      <c r="A48" s="48"/>
      <c r="B48" s="1266"/>
      <c r="C48" s="1267"/>
      <c r="D48" s="62"/>
      <c r="E48" s="1248" t="s">
        <v>14</v>
      </c>
      <c r="F48" s="1248"/>
      <c r="G48" s="1248"/>
      <c r="H48" s="1248"/>
      <c r="I48" s="1248"/>
      <c r="J48" s="1249"/>
      <c r="K48" s="63">
        <v>361</v>
      </c>
      <c r="L48" s="64">
        <v>395</v>
      </c>
      <c r="M48" s="64">
        <v>360</v>
      </c>
      <c r="N48" s="64">
        <v>366</v>
      </c>
      <c r="O48" s="65">
        <v>363</v>
      </c>
      <c r="P48" s="48"/>
      <c r="Q48" s="48"/>
      <c r="R48" s="48"/>
      <c r="S48" s="48"/>
      <c r="T48" s="48"/>
      <c r="U48" s="48"/>
    </row>
    <row r="49" spans="1:21" ht="30.75" customHeight="1" x14ac:dyDescent="0.15">
      <c r="A49" s="48"/>
      <c r="B49" s="1266"/>
      <c r="C49" s="1267"/>
      <c r="D49" s="62"/>
      <c r="E49" s="1248" t="s">
        <v>15</v>
      </c>
      <c r="F49" s="1248"/>
      <c r="G49" s="1248"/>
      <c r="H49" s="1248"/>
      <c r="I49" s="1248"/>
      <c r="J49" s="1249"/>
      <c r="K49" s="63">
        <v>43</v>
      </c>
      <c r="L49" s="64">
        <v>41</v>
      </c>
      <c r="M49" s="64">
        <v>39</v>
      </c>
      <c r="N49" s="64">
        <v>38</v>
      </c>
      <c r="O49" s="65">
        <v>33</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497</v>
      </c>
      <c r="L50" s="64" t="s">
        <v>497</v>
      </c>
      <c r="M50" s="64" t="s">
        <v>497</v>
      </c>
      <c r="N50" s="64" t="s">
        <v>497</v>
      </c>
      <c r="O50" s="65" t="s">
        <v>497</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497</v>
      </c>
      <c r="L51" s="64" t="s">
        <v>497</v>
      </c>
      <c r="M51" s="64" t="s">
        <v>497</v>
      </c>
      <c r="N51" s="64" t="s">
        <v>497</v>
      </c>
      <c r="O51" s="65" t="s">
        <v>497</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618</v>
      </c>
      <c r="L52" s="64">
        <v>605</v>
      </c>
      <c r="M52" s="64">
        <v>629</v>
      </c>
      <c r="N52" s="64">
        <v>648</v>
      </c>
      <c r="O52" s="65">
        <v>651</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370</v>
      </c>
      <c r="L53" s="69">
        <v>403</v>
      </c>
      <c r="M53" s="69">
        <v>345</v>
      </c>
      <c r="N53" s="69">
        <v>368</v>
      </c>
      <c r="O53" s="70">
        <v>401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556</v>
      </c>
      <c r="L56" s="80" t="s">
        <v>557</v>
      </c>
      <c r="M56" s="80" t="s">
        <v>558</v>
      </c>
      <c r="N56" s="80" t="s">
        <v>559</v>
      </c>
      <c r="O56" s="81" t="s">
        <v>560</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582</v>
      </c>
      <c r="L57" s="83" t="s">
        <v>582</v>
      </c>
      <c r="M57" s="83" t="s">
        <v>582</v>
      </c>
      <c r="N57" s="83" t="s">
        <v>582</v>
      </c>
      <c r="O57" s="84" t="s">
        <v>582</v>
      </c>
    </row>
    <row r="58" spans="1:21" ht="31.5" customHeight="1" thickBot="1" x14ac:dyDescent="0.2">
      <c r="B58" s="1256"/>
      <c r="C58" s="1257"/>
      <c r="D58" s="1261" t="s">
        <v>26</v>
      </c>
      <c r="E58" s="1262"/>
      <c r="F58" s="1262"/>
      <c r="G58" s="1262"/>
      <c r="H58" s="1262"/>
      <c r="I58" s="1262"/>
      <c r="J58" s="1263"/>
      <c r="K58" s="85" t="s">
        <v>582</v>
      </c>
      <c r="L58" s="86" t="s">
        <v>582</v>
      </c>
      <c r="M58" s="86" t="s">
        <v>582</v>
      </c>
      <c r="N58" s="86" t="s">
        <v>582</v>
      </c>
      <c r="O58" s="87" t="s">
        <v>582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5xpRS2PyfcLX14rO0YIAapt7j/4jTcScknWtmrelpyKOgFcG5lWG3UQgIb1nwGTVgnBZZvvq9VcxsAic5Cmtg==" saltValue="QdlAaoPvQL26Oxj07Pbv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538</v>
      </c>
      <c r="J40" s="99" t="s">
        <v>539</v>
      </c>
      <c r="K40" s="99" t="s">
        <v>540</v>
      </c>
      <c r="L40" s="99" t="s">
        <v>541</v>
      </c>
      <c r="M40" s="100" t="s">
        <v>542</v>
      </c>
    </row>
    <row r="41" spans="2:13" ht="27.75" customHeight="1" x14ac:dyDescent="0.15">
      <c r="B41" s="1284" t="s">
        <v>29</v>
      </c>
      <c r="C41" s="1285"/>
      <c r="D41" s="101"/>
      <c r="E41" s="1286" t="s">
        <v>30</v>
      </c>
      <c r="F41" s="1286"/>
      <c r="G41" s="1286"/>
      <c r="H41" s="1287"/>
      <c r="I41" s="102">
        <v>6786</v>
      </c>
      <c r="J41" s="103">
        <v>7540</v>
      </c>
      <c r="K41" s="103">
        <v>7545</v>
      </c>
      <c r="L41" s="103">
        <v>7544</v>
      </c>
      <c r="M41" s="104">
        <v>7317</v>
      </c>
    </row>
    <row r="42" spans="2:13" ht="27.75" customHeight="1" x14ac:dyDescent="0.15">
      <c r="B42" s="1274"/>
      <c r="C42" s="1275"/>
      <c r="D42" s="105"/>
      <c r="E42" s="1278" t="s">
        <v>31</v>
      </c>
      <c r="F42" s="1278"/>
      <c r="G42" s="1278"/>
      <c r="H42" s="1279"/>
      <c r="I42" s="106" t="s">
        <v>497</v>
      </c>
      <c r="J42" s="107" t="s">
        <v>497</v>
      </c>
      <c r="K42" s="107" t="s">
        <v>497</v>
      </c>
      <c r="L42" s="107" t="s">
        <v>497</v>
      </c>
      <c r="M42" s="108" t="s">
        <v>497</v>
      </c>
    </row>
    <row r="43" spans="2:13" ht="27.75" customHeight="1" x14ac:dyDescent="0.15">
      <c r="B43" s="1274"/>
      <c r="C43" s="1275"/>
      <c r="D43" s="105"/>
      <c r="E43" s="1278" t="s">
        <v>32</v>
      </c>
      <c r="F43" s="1278"/>
      <c r="G43" s="1278"/>
      <c r="H43" s="1279"/>
      <c r="I43" s="106">
        <v>3672</v>
      </c>
      <c r="J43" s="107">
        <v>3542</v>
      </c>
      <c r="K43" s="107">
        <v>3413</v>
      </c>
      <c r="L43" s="107">
        <v>3567</v>
      </c>
      <c r="M43" s="108">
        <v>3170</v>
      </c>
    </row>
    <row r="44" spans="2:13" ht="27.75" customHeight="1" x14ac:dyDescent="0.15">
      <c r="B44" s="1274"/>
      <c r="C44" s="1275"/>
      <c r="D44" s="105"/>
      <c r="E44" s="1278" t="s">
        <v>33</v>
      </c>
      <c r="F44" s="1278"/>
      <c r="G44" s="1278"/>
      <c r="H44" s="1279"/>
      <c r="I44" s="106">
        <v>206</v>
      </c>
      <c r="J44" s="107">
        <v>235</v>
      </c>
      <c r="K44" s="107">
        <v>271</v>
      </c>
      <c r="L44" s="107">
        <v>280</v>
      </c>
      <c r="M44" s="108">
        <v>220</v>
      </c>
    </row>
    <row r="45" spans="2:13" ht="27.75" customHeight="1" x14ac:dyDescent="0.15">
      <c r="B45" s="1274"/>
      <c r="C45" s="1275"/>
      <c r="D45" s="105"/>
      <c r="E45" s="1278" t="s">
        <v>34</v>
      </c>
      <c r="F45" s="1278"/>
      <c r="G45" s="1278"/>
      <c r="H45" s="1279"/>
      <c r="I45" s="106">
        <v>646</v>
      </c>
      <c r="J45" s="107">
        <v>645</v>
      </c>
      <c r="K45" s="107">
        <v>666</v>
      </c>
      <c r="L45" s="107">
        <v>510</v>
      </c>
      <c r="M45" s="108">
        <v>490</v>
      </c>
    </row>
    <row r="46" spans="2:13" ht="27.75" customHeight="1" x14ac:dyDescent="0.15">
      <c r="B46" s="1274"/>
      <c r="C46" s="1275"/>
      <c r="D46" s="109"/>
      <c r="E46" s="1278" t="s">
        <v>35</v>
      </c>
      <c r="F46" s="1278"/>
      <c r="G46" s="1278"/>
      <c r="H46" s="1279"/>
      <c r="I46" s="106" t="s">
        <v>497</v>
      </c>
      <c r="J46" s="107" t="s">
        <v>497</v>
      </c>
      <c r="K46" s="107" t="s">
        <v>497</v>
      </c>
      <c r="L46" s="107" t="s">
        <v>497</v>
      </c>
      <c r="M46" s="108" t="s">
        <v>497</v>
      </c>
    </row>
    <row r="47" spans="2:13" ht="27.75" customHeight="1" x14ac:dyDescent="0.15">
      <c r="B47" s="1274"/>
      <c r="C47" s="1275"/>
      <c r="D47" s="110"/>
      <c r="E47" s="1288" t="s">
        <v>36</v>
      </c>
      <c r="F47" s="1289"/>
      <c r="G47" s="1289"/>
      <c r="H47" s="1290"/>
      <c r="I47" s="106" t="s">
        <v>497</v>
      </c>
      <c r="J47" s="107" t="s">
        <v>497</v>
      </c>
      <c r="K47" s="107" t="s">
        <v>497</v>
      </c>
      <c r="L47" s="107" t="s">
        <v>497</v>
      </c>
      <c r="M47" s="108" t="s">
        <v>497</v>
      </c>
    </row>
    <row r="48" spans="2:13" ht="27.75" customHeight="1" x14ac:dyDescent="0.15">
      <c r="B48" s="1274"/>
      <c r="C48" s="1275"/>
      <c r="D48" s="105"/>
      <c r="E48" s="1278" t="s">
        <v>37</v>
      </c>
      <c r="F48" s="1278"/>
      <c r="G48" s="1278"/>
      <c r="H48" s="1279"/>
      <c r="I48" s="106" t="s">
        <v>497</v>
      </c>
      <c r="J48" s="107" t="s">
        <v>497</v>
      </c>
      <c r="K48" s="107" t="s">
        <v>497</v>
      </c>
      <c r="L48" s="107" t="s">
        <v>497</v>
      </c>
      <c r="M48" s="108" t="s">
        <v>497</v>
      </c>
    </row>
    <row r="49" spans="2:13" ht="27.75" customHeight="1" x14ac:dyDescent="0.15">
      <c r="B49" s="1276"/>
      <c r="C49" s="1277"/>
      <c r="D49" s="105"/>
      <c r="E49" s="1278" t="s">
        <v>38</v>
      </c>
      <c r="F49" s="1278"/>
      <c r="G49" s="1278"/>
      <c r="H49" s="1279"/>
      <c r="I49" s="106" t="s">
        <v>497</v>
      </c>
      <c r="J49" s="107" t="s">
        <v>497</v>
      </c>
      <c r="K49" s="107" t="s">
        <v>497</v>
      </c>
      <c r="L49" s="107" t="s">
        <v>497</v>
      </c>
      <c r="M49" s="108" t="s">
        <v>497</v>
      </c>
    </row>
    <row r="50" spans="2:13" ht="27.75" customHeight="1" x14ac:dyDescent="0.15">
      <c r="B50" s="1272" t="s">
        <v>39</v>
      </c>
      <c r="C50" s="1273"/>
      <c r="D50" s="111"/>
      <c r="E50" s="1278" t="s">
        <v>40</v>
      </c>
      <c r="F50" s="1278"/>
      <c r="G50" s="1278"/>
      <c r="H50" s="1279"/>
      <c r="I50" s="106">
        <v>3653</v>
      </c>
      <c r="J50" s="107">
        <v>3093</v>
      </c>
      <c r="K50" s="107">
        <v>2956</v>
      </c>
      <c r="L50" s="107">
        <v>2155</v>
      </c>
      <c r="M50" s="108">
        <v>3058</v>
      </c>
    </row>
    <row r="51" spans="2:13" ht="27.75" customHeight="1" x14ac:dyDescent="0.15">
      <c r="B51" s="1274"/>
      <c r="C51" s="1275"/>
      <c r="D51" s="105"/>
      <c r="E51" s="1278" t="s">
        <v>41</v>
      </c>
      <c r="F51" s="1278"/>
      <c r="G51" s="1278"/>
      <c r="H51" s="1279"/>
      <c r="I51" s="106" t="s">
        <v>497</v>
      </c>
      <c r="J51" s="107" t="s">
        <v>497</v>
      </c>
      <c r="K51" s="107" t="s">
        <v>497</v>
      </c>
      <c r="L51" s="107" t="s">
        <v>497</v>
      </c>
      <c r="M51" s="108" t="s">
        <v>497</v>
      </c>
    </row>
    <row r="52" spans="2:13" ht="27.75" customHeight="1" x14ac:dyDescent="0.15">
      <c r="B52" s="1276"/>
      <c r="C52" s="1277"/>
      <c r="D52" s="105"/>
      <c r="E52" s="1278" t="s">
        <v>42</v>
      </c>
      <c r="F52" s="1278"/>
      <c r="G52" s="1278"/>
      <c r="H52" s="1279"/>
      <c r="I52" s="106">
        <v>7124</v>
      </c>
      <c r="J52" s="107">
        <v>6935</v>
      </c>
      <c r="K52" s="107">
        <v>6883</v>
      </c>
      <c r="L52" s="107">
        <v>6812</v>
      </c>
      <c r="M52" s="108">
        <v>6470</v>
      </c>
    </row>
    <row r="53" spans="2:13" ht="27.75" customHeight="1" thickBot="1" x14ac:dyDescent="0.2">
      <c r="B53" s="1280" t="s">
        <v>43</v>
      </c>
      <c r="C53" s="1281"/>
      <c r="D53" s="112"/>
      <c r="E53" s="1282" t="s">
        <v>44</v>
      </c>
      <c r="F53" s="1282"/>
      <c r="G53" s="1282"/>
      <c r="H53" s="1283"/>
      <c r="I53" s="113">
        <v>532</v>
      </c>
      <c r="J53" s="114">
        <v>1934</v>
      </c>
      <c r="K53" s="114">
        <v>2055</v>
      </c>
      <c r="L53" s="114">
        <v>2934</v>
      </c>
      <c r="M53" s="115">
        <v>1670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BfSGnPWPXUHxbgJ98wEUX/DpY27xPNWYhCsxZsW5liSQbNWKsTCsDJK7ZVVAV5hcR9yWA2OLcNWGEOszclizw==" saltValue="mvEuxLaY3Qpk9J4GJzsH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540</v>
      </c>
      <c r="G54" s="124" t="s">
        <v>541</v>
      </c>
      <c r="H54" s="125" t="s">
        <v>542</v>
      </c>
    </row>
    <row r="55" spans="2:8" ht="52.5" customHeight="1" x14ac:dyDescent="0.15">
      <c r="B55" s="126"/>
      <c r="C55" s="1299" t="s">
        <v>47</v>
      </c>
      <c r="D55" s="1299"/>
      <c r="E55" s="1300"/>
      <c r="F55" s="127">
        <v>1427</v>
      </c>
      <c r="G55" s="127">
        <v>1269</v>
      </c>
      <c r="H55" s="128">
        <v>1613</v>
      </c>
    </row>
    <row r="56" spans="2:8" ht="52.5" customHeight="1" x14ac:dyDescent="0.15">
      <c r="B56" s="129"/>
      <c r="C56" s="1301" t="s">
        <v>48</v>
      </c>
      <c r="D56" s="1301"/>
      <c r="E56" s="1302"/>
      <c r="F56" s="130">
        <v>45</v>
      </c>
      <c r="G56" s="130">
        <v>45</v>
      </c>
      <c r="H56" s="131">
        <v>45</v>
      </c>
    </row>
    <row r="57" spans="2:8" ht="53.25" customHeight="1" x14ac:dyDescent="0.15">
      <c r="B57" s="129"/>
      <c r="C57" s="1303" t="s">
        <v>49</v>
      </c>
      <c r="D57" s="1303"/>
      <c r="E57" s="1304"/>
      <c r="F57" s="132">
        <v>651</v>
      </c>
      <c r="G57" s="132">
        <v>555</v>
      </c>
      <c r="H57" s="133">
        <v>460</v>
      </c>
    </row>
    <row r="58" spans="2:8" ht="45.75" customHeight="1" x14ac:dyDescent="0.15">
      <c r="B58" s="134"/>
      <c r="C58" s="1291" t="s">
        <v>577</v>
      </c>
      <c r="D58" s="1292"/>
      <c r="E58" s="1293"/>
      <c r="F58" s="135">
        <v>361</v>
      </c>
      <c r="G58" s="135">
        <v>361</v>
      </c>
      <c r="H58" s="136">
        <v>362</v>
      </c>
    </row>
    <row r="59" spans="2:8" ht="45.75" customHeight="1" x14ac:dyDescent="0.15">
      <c r="B59" s="134"/>
      <c r="C59" s="1291" t="s">
        <v>578</v>
      </c>
      <c r="D59" s="1292"/>
      <c r="E59" s="1293"/>
      <c r="F59" s="135">
        <v>230</v>
      </c>
      <c r="G59" s="135">
        <v>131</v>
      </c>
      <c r="H59" s="136">
        <v>31</v>
      </c>
    </row>
    <row r="60" spans="2:8" ht="45.75" customHeight="1" x14ac:dyDescent="0.15">
      <c r="B60" s="134"/>
      <c r="C60" s="1291" t="s">
        <v>579</v>
      </c>
      <c r="D60" s="1292"/>
      <c r="E60" s="1293"/>
      <c r="F60" s="135">
        <v>47</v>
      </c>
      <c r="G60" s="135">
        <v>47</v>
      </c>
      <c r="H60" s="136">
        <v>47</v>
      </c>
    </row>
    <row r="61" spans="2:8" ht="45.75" customHeight="1" x14ac:dyDescent="0.15">
      <c r="B61" s="134"/>
      <c r="C61" s="1291" t="s">
        <v>580</v>
      </c>
      <c r="D61" s="1292"/>
      <c r="E61" s="1293"/>
      <c r="F61" s="135">
        <v>8</v>
      </c>
      <c r="G61" s="135">
        <v>11</v>
      </c>
      <c r="H61" s="136">
        <v>15</v>
      </c>
    </row>
    <row r="62" spans="2:8" ht="45.75" customHeight="1" thickBot="1" x14ac:dyDescent="0.2">
      <c r="B62" s="137"/>
      <c r="C62" s="1294" t="s">
        <v>581</v>
      </c>
      <c r="D62" s="1295"/>
      <c r="E62" s="1296"/>
      <c r="F62" s="138">
        <v>5</v>
      </c>
      <c r="G62" s="138">
        <v>5</v>
      </c>
      <c r="H62" s="139">
        <v>5</v>
      </c>
    </row>
    <row r="63" spans="2:8" ht="52.5" customHeight="1" thickBot="1" x14ac:dyDescent="0.2">
      <c r="B63" s="140"/>
      <c r="C63" s="1297" t="s">
        <v>50</v>
      </c>
      <c r="D63" s="1297"/>
      <c r="E63" s="1298"/>
      <c r="F63" s="141">
        <v>2123</v>
      </c>
      <c r="G63" s="141">
        <v>1869</v>
      </c>
      <c r="H63" s="142">
        <v>2118</v>
      </c>
    </row>
    <row r="64" spans="2:8" ht="15" customHeight="1" x14ac:dyDescent="0.15"/>
    <row r="65" ht="0" hidden="1" customHeight="1" x14ac:dyDescent="0.15"/>
    <row r="66" ht="0" hidden="1" customHeight="1" x14ac:dyDescent="0.15"/>
  </sheetData>
  <sheetProtection algorithmName="SHA-512" hashValue="mXCjSjFd2Vjiq+I5YYa5RNMqNRQuAUoTFh2QkQ94K9G4JgqmG3D7pxzF8E841QjZ8REREbkvrCAov6um6BlcMQ==" saltValue="Zi1LJJYzXpAjXPmUAYJY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538</v>
      </c>
      <c r="BQ50" s="1318"/>
      <c r="BR50" s="1318"/>
      <c r="BS50" s="1318"/>
      <c r="BT50" s="1318"/>
      <c r="BU50" s="1318"/>
      <c r="BV50" s="1318"/>
      <c r="BW50" s="1318"/>
      <c r="BX50" s="1318" t="s">
        <v>539</v>
      </c>
      <c r="BY50" s="1318"/>
      <c r="BZ50" s="1318"/>
      <c r="CA50" s="1318"/>
      <c r="CB50" s="1318"/>
      <c r="CC50" s="1318"/>
      <c r="CD50" s="1318"/>
      <c r="CE50" s="1318"/>
      <c r="CF50" s="1318" t="s">
        <v>540</v>
      </c>
      <c r="CG50" s="1318"/>
      <c r="CH50" s="1318"/>
      <c r="CI50" s="1318"/>
      <c r="CJ50" s="1318"/>
      <c r="CK50" s="1318"/>
      <c r="CL50" s="1318"/>
      <c r="CM50" s="1318"/>
      <c r="CN50" s="1318" t="s">
        <v>541</v>
      </c>
      <c r="CO50" s="1318"/>
      <c r="CP50" s="1318"/>
      <c r="CQ50" s="1318"/>
      <c r="CR50" s="1318"/>
      <c r="CS50" s="1318"/>
      <c r="CT50" s="1318"/>
      <c r="CU50" s="1318"/>
      <c r="CV50" s="1318" t="s">
        <v>542</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587</v>
      </c>
      <c r="AO51" s="1321"/>
      <c r="AP51" s="1321"/>
      <c r="AQ51" s="1321"/>
      <c r="AR51" s="1321"/>
      <c r="AS51" s="1321"/>
      <c r="AT51" s="1321"/>
      <c r="AU51" s="1321"/>
      <c r="AV51" s="1321"/>
      <c r="AW51" s="1321"/>
      <c r="AX51" s="1321"/>
      <c r="AY51" s="1321"/>
      <c r="AZ51" s="1321"/>
      <c r="BA51" s="1321"/>
      <c r="BB51" s="1321" t="s">
        <v>588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56.4</v>
      </c>
      <c r="BY51" s="1319"/>
      <c r="BZ51" s="1319"/>
      <c r="CA51" s="1319"/>
      <c r="CB51" s="1319"/>
      <c r="CC51" s="1319"/>
      <c r="CD51" s="1319"/>
      <c r="CE51" s="1319"/>
      <c r="CF51" s="1319">
        <v>59.5</v>
      </c>
      <c r="CG51" s="1319"/>
      <c r="CH51" s="1319"/>
      <c r="CI51" s="1319"/>
      <c r="CJ51" s="1319"/>
      <c r="CK51" s="1319"/>
      <c r="CL51" s="1319"/>
      <c r="CM51" s="1319"/>
      <c r="CN51" s="1319">
        <v>83.4</v>
      </c>
      <c r="CO51" s="1319"/>
      <c r="CP51" s="1319"/>
      <c r="CQ51" s="1319"/>
      <c r="CR51" s="1319"/>
      <c r="CS51" s="1319"/>
      <c r="CT51" s="1319"/>
      <c r="CU51" s="1319"/>
      <c r="CV51" s="1319">
        <v>46.6</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589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49.5</v>
      </c>
      <c r="BY53" s="1319"/>
      <c r="BZ53" s="1319"/>
      <c r="CA53" s="1319"/>
      <c r="CB53" s="1319"/>
      <c r="CC53" s="1319"/>
      <c r="CD53" s="1319"/>
      <c r="CE53" s="1319"/>
      <c r="CF53" s="1319">
        <v>49.2</v>
      </c>
      <c r="CG53" s="1319"/>
      <c r="CH53" s="1319"/>
      <c r="CI53" s="1319"/>
      <c r="CJ53" s="1319"/>
      <c r="CK53" s="1319"/>
      <c r="CL53" s="1319"/>
      <c r="CM53" s="1319"/>
      <c r="CN53" s="1319">
        <v>52.6</v>
      </c>
      <c r="CO53" s="1319"/>
      <c r="CP53" s="1319"/>
      <c r="CQ53" s="1319"/>
      <c r="CR53" s="1319"/>
      <c r="CS53" s="1319"/>
      <c r="CT53" s="1319"/>
      <c r="CU53" s="1319"/>
      <c r="CV53" s="1319">
        <v>54.7</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590</v>
      </c>
      <c r="AO55" s="1318"/>
      <c r="AP55" s="1318"/>
      <c r="AQ55" s="1318"/>
      <c r="AR55" s="1318"/>
      <c r="AS55" s="1318"/>
      <c r="AT55" s="1318"/>
      <c r="AU55" s="1318"/>
      <c r="AV55" s="1318"/>
      <c r="AW55" s="1318"/>
      <c r="AX55" s="1318"/>
      <c r="AY55" s="1318"/>
      <c r="AZ55" s="1318"/>
      <c r="BA55" s="1318"/>
      <c r="BB55" s="1321" t="s">
        <v>588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36.5</v>
      </c>
      <c r="BY55" s="1319"/>
      <c r="BZ55" s="1319"/>
      <c r="CA55" s="1319"/>
      <c r="CB55" s="1319"/>
      <c r="CC55" s="1319"/>
      <c r="CD55" s="1319"/>
      <c r="CE55" s="1319"/>
      <c r="CF55" s="1319">
        <v>32.9</v>
      </c>
      <c r="CG55" s="1319"/>
      <c r="CH55" s="1319"/>
      <c r="CI55" s="1319"/>
      <c r="CJ55" s="1319"/>
      <c r="CK55" s="1319"/>
      <c r="CL55" s="1319"/>
      <c r="CM55" s="1319"/>
      <c r="CN55" s="1319">
        <v>28.5</v>
      </c>
      <c r="CO55" s="1319"/>
      <c r="CP55" s="1319"/>
      <c r="CQ55" s="1319"/>
      <c r="CR55" s="1319"/>
      <c r="CS55" s="1319"/>
      <c r="CT55" s="1319"/>
      <c r="CU55" s="1319"/>
      <c r="CV55" s="1319">
        <v>20.5</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589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54.1</v>
      </c>
      <c r="BY57" s="1319"/>
      <c r="BZ57" s="1319"/>
      <c r="CA57" s="1319"/>
      <c r="CB57" s="1319"/>
      <c r="CC57" s="1319"/>
      <c r="CD57" s="1319"/>
      <c r="CE57" s="1319"/>
      <c r="CF57" s="1319">
        <v>57</v>
      </c>
      <c r="CG57" s="1319"/>
      <c r="CH57" s="1319"/>
      <c r="CI57" s="1319"/>
      <c r="CJ57" s="1319"/>
      <c r="CK57" s="1319"/>
      <c r="CL57" s="1319"/>
      <c r="CM57" s="1319"/>
      <c r="CN57" s="1319">
        <v>59.7</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591</v>
      </c>
    </row>
    <row r="64" spans="1:109" x14ac:dyDescent="0.15">
      <c r="B64" s="394"/>
      <c r="G64" s="401"/>
      <c r="I64" s="414"/>
      <c r="J64" s="414"/>
      <c r="K64" s="414"/>
      <c r="L64" s="414"/>
      <c r="M64" s="414"/>
      <c r="N64" s="415"/>
      <c r="AM64" s="401"/>
      <c r="AN64" s="401" t="s">
        <v>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538</v>
      </c>
      <c r="BQ72" s="1318"/>
      <c r="BR72" s="1318"/>
      <c r="BS72" s="1318"/>
      <c r="BT72" s="1318"/>
      <c r="BU72" s="1318"/>
      <c r="BV72" s="1318"/>
      <c r="BW72" s="1318"/>
      <c r="BX72" s="1318" t="s">
        <v>539</v>
      </c>
      <c r="BY72" s="1318"/>
      <c r="BZ72" s="1318"/>
      <c r="CA72" s="1318"/>
      <c r="CB72" s="1318"/>
      <c r="CC72" s="1318"/>
      <c r="CD72" s="1318"/>
      <c r="CE72" s="1318"/>
      <c r="CF72" s="1318" t="s">
        <v>540</v>
      </c>
      <c r="CG72" s="1318"/>
      <c r="CH72" s="1318"/>
      <c r="CI72" s="1318"/>
      <c r="CJ72" s="1318"/>
      <c r="CK72" s="1318"/>
      <c r="CL72" s="1318"/>
      <c r="CM72" s="1318"/>
      <c r="CN72" s="1318" t="s">
        <v>541</v>
      </c>
      <c r="CO72" s="1318"/>
      <c r="CP72" s="1318"/>
      <c r="CQ72" s="1318"/>
      <c r="CR72" s="1318"/>
      <c r="CS72" s="1318"/>
      <c r="CT72" s="1318"/>
      <c r="CU72" s="1318"/>
      <c r="CV72" s="1318" t="s">
        <v>542</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587</v>
      </c>
      <c r="AO73" s="1321"/>
      <c r="AP73" s="1321"/>
      <c r="AQ73" s="1321"/>
      <c r="AR73" s="1321"/>
      <c r="AS73" s="1321"/>
      <c r="AT73" s="1321"/>
      <c r="AU73" s="1321"/>
      <c r="AV73" s="1321"/>
      <c r="AW73" s="1321"/>
      <c r="AX73" s="1321"/>
      <c r="AY73" s="1321"/>
      <c r="AZ73" s="1321"/>
      <c r="BA73" s="1321"/>
      <c r="BB73" s="1321" t="s">
        <v>588</v>
      </c>
      <c r="BC73" s="1321"/>
      <c r="BD73" s="1321"/>
      <c r="BE73" s="1321"/>
      <c r="BF73" s="1321"/>
      <c r="BG73" s="1321"/>
      <c r="BH73" s="1321"/>
      <c r="BI73" s="1321"/>
      <c r="BJ73" s="1321"/>
      <c r="BK73" s="1321"/>
      <c r="BL73" s="1321"/>
      <c r="BM73" s="1321"/>
      <c r="BN73" s="1321"/>
      <c r="BO73" s="1321"/>
      <c r="BP73" s="1319">
        <v>16.100000000000001</v>
      </c>
      <c r="BQ73" s="1319"/>
      <c r="BR73" s="1319"/>
      <c r="BS73" s="1319"/>
      <c r="BT73" s="1319"/>
      <c r="BU73" s="1319"/>
      <c r="BV73" s="1319"/>
      <c r="BW73" s="1319"/>
      <c r="BX73" s="1319">
        <v>56.4</v>
      </c>
      <c r="BY73" s="1319"/>
      <c r="BZ73" s="1319"/>
      <c r="CA73" s="1319"/>
      <c r="CB73" s="1319"/>
      <c r="CC73" s="1319"/>
      <c r="CD73" s="1319"/>
      <c r="CE73" s="1319"/>
      <c r="CF73" s="1319">
        <v>59.5</v>
      </c>
      <c r="CG73" s="1319"/>
      <c r="CH73" s="1319"/>
      <c r="CI73" s="1319"/>
      <c r="CJ73" s="1319"/>
      <c r="CK73" s="1319"/>
      <c r="CL73" s="1319"/>
      <c r="CM73" s="1319"/>
      <c r="CN73" s="1319">
        <v>83.4</v>
      </c>
      <c r="CO73" s="1319"/>
      <c r="CP73" s="1319"/>
      <c r="CQ73" s="1319"/>
      <c r="CR73" s="1319"/>
      <c r="CS73" s="1319"/>
      <c r="CT73" s="1319"/>
      <c r="CU73" s="1319"/>
      <c r="CV73" s="1319">
        <v>46.6</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592</v>
      </c>
      <c r="BC75" s="1321"/>
      <c r="BD75" s="1321"/>
      <c r="BE75" s="1321"/>
      <c r="BF75" s="1321"/>
      <c r="BG75" s="1321"/>
      <c r="BH75" s="1321"/>
      <c r="BI75" s="1321"/>
      <c r="BJ75" s="1321"/>
      <c r="BK75" s="1321"/>
      <c r="BL75" s="1321"/>
      <c r="BM75" s="1321"/>
      <c r="BN75" s="1321"/>
      <c r="BO75" s="1321"/>
      <c r="BP75" s="1319">
        <v>10.9</v>
      </c>
      <c r="BQ75" s="1319"/>
      <c r="BR75" s="1319"/>
      <c r="BS75" s="1319"/>
      <c r="BT75" s="1319"/>
      <c r="BU75" s="1319"/>
      <c r="BV75" s="1319"/>
      <c r="BW75" s="1319"/>
      <c r="BX75" s="1319">
        <v>11.2</v>
      </c>
      <c r="BY75" s="1319"/>
      <c r="BZ75" s="1319"/>
      <c r="CA75" s="1319"/>
      <c r="CB75" s="1319"/>
      <c r="CC75" s="1319"/>
      <c r="CD75" s="1319"/>
      <c r="CE75" s="1319"/>
      <c r="CF75" s="1319">
        <v>10.9</v>
      </c>
      <c r="CG75" s="1319"/>
      <c r="CH75" s="1319"/>
      <c r="CI75" s="1319"/>
      <c r="CJ75" s="1319"/>
      <c r="CK75" s="1319"/>
      <c r="CL75" s="1319"/>
      <c r="CM75" s="1319"/>
      <c r="CN75" s="1319">
        <v>10.7</v>
      </c>
      <c r="CO75" s="1319"/>
      <c r="CP75" s="1319"/>
      <c r="CQ75" s="1319"/>
      <c r="CR75" s="1319"/>
      <c r="CS75" s="1319"/>
      <c r="CT75" s="1319"/>
      <c r="CU75" s="1319"/>
      <c r="CV75" s="1319">
        <v>10.5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590</v>
      </c>
      <c r="AO77" s="1318"/>
      <c r="AP77" s="1318"/>
      <c r="AQ77" s="1318"/>
      <c r="AR77" s="1318"/>
      <c r="AS77" s="1318"/>
      <c r="AT77" s="1318"/>
      <c r="AU77" s="1318"/>
      <c r="AV77" s="1318"/>
      <c r="AW77" s="1318"/>
      <c r="AX77" s="1318"/>
      <c r="AY77" s="1318"/>
      <c r="AZ77" s="1318"/>
      <c r="BA77" s="1318"/>
      <c r="BB77" s="1321" t="s">
        <v>588</v>
      </c>
      <c r="BC77" s="1321"/>
      <c r="BD77" s="1321"/>
      <c r="BE77" s="1321"/>
      <c r="BF77" s="1321"/>
      <c r="BG77" s="1321"/>
      <c r="BH77" s="1321"/>
      <c r="BI77" s="1321"/>
      <c r="BJ77" s="1321"/>
      <c r="BK77" s="1321"/>
      <c r="BL77" s="1321"/>
      <c r="BM77" s="1321"/>
      <c r="BN77" s="1321"/>
      <c r="BO77" s="1321"/>
      <c r="BP77" s="1319">
        <v>48.7</v>
      </c>
      <c r="BQ77" s="1319"/>
      <c r="BR77" s="1319"/>
      <c r="BS77" s="1319"/>
      <c r="BT77" s="1319"/>
      <c r="BU77" s="1319"/>
      <c r="BV77" s="1319"/>
      <c r="BW77" s="1319"/>
      <c r="BX77" s="1319">
        <v>36.5</v>
      </c>
      <c r="BY77" s="1319"/>
      <c r="BZ77" s="1319"/>
      <c r="CA77" s="1319"/>
      <c r="CB77" s="1319"/>
      <c r="CC77" s="1319"/>
      <c r="CD77" s="1319"/>
      <c r="CE77" s="1319"/>
      <c r="CF77" s="1319">
        <v>32.9</v>
      </c>
      <c r="CG77" s="1319"/>
      <c r="CH77" s="1319"/>
      <c r="CI77" s="1319"/>
      <c r="CJ77" s="1319"/>
      <c r="CK77" s="1319"/>
      <c r="CL77" s="1319"/>
      <c r="CM77" s="1319"/>
      <c r="CN77" s="1319">
        <v>28.5</v>
      </c>
      <c r="CO77" s="1319"/>
      <c r="CP77" s="1319"/>
      <c r="CQ77" s="1319"/>
      <c r="CR77" s="1319"/>
      <c r="CS77" s="1319"/>
      <c r="CT77" s="1319"/>
      <c r="CU77" s="1319"/>
      <c r="CV77" s="1319">
        <v>20.5</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592</v>
      </c>
      <c r="BC79" s="1321"/>
      <c r="BD79" s="1321"/>
      <c r="BE79" s="1321"/>
      <c r="BF79" s="1321"/>
      <c r="BG79" s="1321"/>
      <c r="BH79" s="1321"/>
      <c r="BI79" s="1321"/>
      <c r="BJ79" s="1321"/>
      <c r="BK79" s="1321"/>
      <c r="BL79" s="1321"/>
      <c r="BM79" s="1321"/>
      <c r="BN79" s="1321"/>
      <c r="BO79" s="1321"/>
      <c r="BP79" s="1319">
        <v>10.4</v>
      </c>
      <c r="BQ79" s="1319"/>
      <c r="BR79" s="1319"/>
      <c r="BS79" s="1319"/>
      <c r="BT79" s="1319"/>
      <c r="BU79" s="1319"/>
      <c r="BV79" s="1319"/>
      <c r="BW79" s="1319"/>
      <c r="BX79" s="1319">
        <v>9</v>
      </c>
      <c r="BY79" s="1319"/>
      <c r="BZ79" s="1319"/>
      <c r="CA79" s="1319"/>
      <c r="CB79" s="1319"/>
      <c r="CC79" s="1319"/>
      <c r="CD79" s="1319"/>
      <c r="CE79" s="1319"/>
      <c r="CF79" s="1319">
        <v>8.1999999999999993</v>
      </c>
      <c r="CG79" s="1319"/>
      <c r="CH79" s="1319"/>
      <c r="CI79" s="1319"/>
      <c r="CJ79" s="1319"/>
      <c r="CK79" s="1319"/>
      <c r="CL79" s="1319"/>
      <c r="CM79" s="1319"/>
      <c r="CN79" s="1319">
        <v>8</v>
      </c>
      <c r="CO79" s="1319"/>
      <c r="CP79" s="1319"/>
      <c r="CQ79" s="1319"/>
      <c r="CR79" s="1319"/>
      <c r="CS79" s="1319"/>
      <c r="CT79" s="1319"/>
      <c r="CU79" s="1319"/>
      <c r="CV79" s="1319">
        <v>7.9</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XhLLfy69uWflJZIpM/RpItW2Wb8vzA9FIlPIgljkJ6sL4YXKFqMqwiVV8V9ewNQAmyV3+FmDM9di+omcncdDw==" saltValue="pf4/leN8FksS+DnbUUE4S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IXcwuvKiAstBWX4bNCkK+MYSOQFzT5YCD7K0CC6PIsJbyk5J3+khIJbu3CbaVq6bGXb8DFeCkpes7m3oOmvTA==" saltValue="MPv9DUKlRnUdrc1Ek54DP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abSelected="1"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antSXsdz6uCGKpdxE+bp4rKFc/ub6T7rLTRCZJ3/cuR8bx5QdmE3aMoobsbTn8DWWLFRJbZl3yYpuEIt3E7Q==" saltValue="oHqI1ILZsoU2sDCI2I0En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535</v>
      </c>
      <c r="G2" s="156"/>
      <c r="H2" s="157"/>
    </row>
    <row r="3" spans="1:8" x14ac:dyDescent="0.15">
      <c r="A3" s="153" t="s">
        <v>528</v>
      </c>
      <c r="B3" s="158"/>
      <c r="C3" s="159"/>
      <c r="D3" s="160">
        <v>93715</v>
      </c>
      <c r="E3" s="161"/>
      <c r="F3" s="162">
        <v>85205</v>
      </c>
      <c r="G3" s="163"/>
      <c r="H3" s="164"/>
    </row>
    <row r="4" spans="1:8" x14ac:dyDescent="0.15">
      <c r="A4" s="165"/>
      <c r="B4" s="166"/>
      <c r="C4" s="167"/>
      <c r="D4" s="168">
        <v>52158</v>
      </c>
      <c r="E4" s="169"/>
      <c r="F4" s="170">
        <v>38847</v>
      </c>
      <c r="G4" s="171"/>
      <c r="H4" s="172"/>
    </row>
    <row r="5" spans="1:8" x14ac:dyDescent="0.15">
      <c r="A5" s="153" t="s">
        <v>530</v>
      </c>
      <c r="B5" s="158"/>
      <c r="C5" s="159"/>
      <c r="D5" s="160">
        <v>98211</v>
      </c>
      <c r="E5" s="161"/>
      <c r="F5" s="162">
        <v>69469</v>
      </c>
      <c r="G5" s="163"/>
      <c r="H5" s="164"/>
    </row>
    <row r="6" spans="1:8" x14ac:dyDescent="0.15">
      <c r="A6" s="165"/>
      <c r="B6" s="166"/>
      <c r="C6" s="167"/>
      <c r="D6" s="168">
        <v>75829</v>
      </c>
      <c r="E6" s="169"/>
      <c r="F6" s="170">
        <v>38215</v>
      </c>
      <c r="G6" s="171"/>
      <c r="H6" s="172"/>
    </row>
    <row r="7" spans="1:8" x14ac:dyDescent="0.15">
      <c r="A7" s="153" t="s">
        <v>531</v>
      </c>
      <c r="B7" s="158"/>
      <c r="C7" s="159"/>
      <c r="D7" s="160">
        <v>39834</v>
      </c>
      <c r="E7" s="161"/>
      <c r="F7" s="162">
        <v>67293</v>
      </c>
      <c r="G7" s="163"/>
      <c r="H7" s="164"/>
    </row>
    <row r="8" spans="1:8" x14ac:dyDescent="0.15">
      <c r="A8" s="165"/>
      <c r="B8" s="166"/>
      <c r="C8" s="167"/>
      <c r="D8" s="168">
        <v>17847</v>
      </c>
      <c r="E8" s="169"/>
      <c r="F8" s="170">
        <v>35076</v>
      </c>
      <c r="G8" s="171"/>
      <c r="H8" s="172"/>
    </row>
    <row r="9" spans="1:8" x14ac:dyDescent="0.15">
      <c r="A9" s="153" t="s">
        <v>532</v>
      </c>
      <c r="B9" s="158"/>
      <c r="C9" s="159"/>
      <c r="D9" s="160">
        <v>30077</v>
      </c>
      <c r="E9" s="161"/>
      <c r="F9" s="162">
        <v>67343</v>
      </c>
      <c r="G9" s="163"/>
      <c r="H9" s="164"/>
    </row>
    <row r="10" spans="1:8" x14ac:dyDescent="0.15">
      <c r="A10" s="165"/>
      <c r="B10" s="166"/>
      <c r="C10" s="167"/>
      <c r="D10" s="168">
        <v>6227</v>
      </c>
      <c r="E10" s="169"/>
      <c r="F10" s="170">
        <v>32865</v>
      </c>
      <c r="G10" s="171"/>
      <c r="H10" s="172"/>
    </row>
    <row r="11" spans="1:8" x14ac:dyDescent="0.15">
      <c r="A11" s="153" t="s">
        <v>533</v>
      </c>
      <c r="B11" s="158"/>
      <c r="C11" s="159"/>
      <c r="D11" s="160">
        <v>8403</v>
      </c>
      <c r="E11" s="161"/>
      <c r="F11" s="162">
        <v>73475</v>
      </c>
      <c r="G11" s="163"/>
      <c r="H11" s="164"/>
    </row>
    <row r="12" spans="1:8" x14ac:dyDescent="0.15">
      <c r="A12" s="165"/>
      <c r="B12" s="166"/>
      <c r="C12" s="173"/>
      <c r="D12" s="168">
        <v>6056</v>
      </c>
      <c r="E12" s="169"/>
      <c r="F12" s="170">
        <v>43072</v>
      </c>
      <c r="G12" s="171"/>
      <c r="H12" s="172"/>
    </row>
    <row r="13" spans="1:8" x14ac:dyDescent="0.15">
      <c r="A13" s="153"/>
      <c r="B13" s="158"/>
      <c r="C13" s="174"/>
      <c r="D13" s="175">
        <v>54048</v>
      </c>
      <c r="E13" s="176"/>
      <c r="F13" s="177">
        <v>72557</v>
      </c>
      <c r="G13" s="178"/>
      <c r="H13" s="164"/>
    </row>
    <row r="14" spans="1:8" x14ac:dyDescent="0.15">
      <c r="A14" s="165"/>
      <c r="B14" s="166"/>
      <c r="C14" s="167"/>
      <c r="D14" s="168">
        <v>31623</v>
      </c>
      <c r="E14" s="169"/>
      <c r="F14" s="170">
        <v>37615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5.83</v>
      </c>
      <c r="C19" s="179">
        <f>ROUND(VALUE(SUBSTITUTE(実質収支比率等に係る経年分析!G$48,"▲","-")),2)</f>
        <v>9.16</v>
      </c>
      <c r="D19" s="179">
        <f>ROUND(VALUE(SUBSTITUTE(実質収支比率等に係る経年分析!H$48,"▲","-")),2)</f>
        <v>7.18</v>
      </c>
      <c r="E19" s="179">
        <f>ROUND(VALUE(SUBSTITUTE(実質収支比率等に係る経年分析!I$48,"▲","-")),2)</f>
        <v>9.14</v>
      </c>
      <c r="F19" s="179">
        <f>ROUND(VALUE(SUBSTITUTE(実質収支比率等に係る経年分析!J$48,"▲","-")),2)</f>
        <v>9.49</v>
      </c>
    </row>
    <row r="20" spans="1:11" x14ac:dyDescent="0.15">
      <c r="A20" s="179" t="s">
        <v>54</v>
      </c>
      <c r="B20" s="179">
        <f>ROUND(VALUE(SUBSTITUTE(実質収支比率等に係る経年分析!F$47,"▲","-")),2)</f>
        <v>49.15</v>
      </c>
      <c r="C20" s="179">
        <f>ROUND(VALUE(SUBSTITUTE(実質収支比率等に係る経年分析!G$47,"▲","-")),2)</f>
        <v>36.08</v>
      </c>
      <c r="D20" s="179">
        <f>ROUND(VALUE(SUBSTITUTE(実質収支比率等に係る経年分析!H$47,"▲","-")),2)</f>
        <v>34.979999999999997</v>
      </c>
      <c r="E20" s="179">
        <f>ROUND(VALUE(SUBSTITUTE(実質収支比率等に係る経年分析!I$47,"▲","-")),2)</f>
        <v>30.46</v>
      </c>
      <c r="F20" s="179">
        <f>ROUND(VALUE(SUBSTITUTE(実質収支比率等に係る経年分析!J$47,"▲","-")),2)</f>
        <v>38.1</v>
      </c>
    </row>
    <row r="21" spans="1:11" x14ac:dyDescent="0.15">
      <c r="A21" s="179" t="s">
        <v>55</v>
      </c>
      <c r="B21" s="179">
        <f>IF(ISNUMBER(VALUE(SUBSTITUTE(実質収支比率等に係る経年分析!F$49,"▲","-"))),ROUND(VALUE(SUBSTITUTE(実質収支比率等に係る経年分析!F$49,"▲","-")),2),NA())</f>
        <v>-2.62</v>
      </c>
      <c r="C21" s="179">
        <f>IF(ISNUMBER(VALUE(SUBSTITUTE(実質収支比率等に係る経年分析!G$49,"▲","-"))),ROUND(VALUE(SUBSTITUTE(実質収支比率等に係る経年分析!G$49,"▲","-")),2),NA())</f>
        <v>-8.1</v>
      </c>
      <c r="D21" s="179">
        <f>IF(ISNUMBER(VALUE(SUBSTITUTE(実質収支比率等に係る経年分析!H$49,"▲","-"))),ROUND(VALUE(SUBSTITUTE(実質収支比率等に係る経年分析!H$49,"▲","-")),2),NA())</f>
        <v>-2.54</v>
      </c>
      <c r="E21" s="179">
        <f>IF(ISNUMBER(VALUE(SUBSTITUTE(実質収支比率等に係る経年分析!I$49,"▲","-"))),ROUND(VALUE(SUBSTITUTE(実質収支比率等に係る経年分析!I$49,"▲","-")),2),NA())</f>
        <v>-1.69</v>
      </c>
      <c r="F21" s="179">
        <f>IF(ISNUMBER(VALUE(SUBSTITUTE(実質収支比率等に係る経年分析!J$49,"▲","-"))),ROUND(VALUE(SUBSTITUTE(実質収支比率等に係る経年分析!J$49,"▲","-")),2),NA())</f>
        <v>8.6300000000000008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介護サービス事業会計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1.1599999999999999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1.08</v>
      </c>
    </row>
    <row r="33" spans="1:16" x14ac:dyDescent="0.15">
      <c r="A33" s="180" t="str">
        <f>IF(連結実質赤字比率に係る赤字・黒字の構成分析!C$37="",NA(),連結実質赤字比率に係る赤字・黒字の構成分析!C$37)</f>
        <v>南東部開発事業特別会計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5.94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7.57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7.64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9.15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9.1300000000000008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9.48</v>
      </c>
    </row>
    <row r="36" spans="1:16" x14ac:dyDescent="0.15">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12.81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12.58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618</v>
      </c>
      <c r="E42" s="181"/>
      <c r="F42" s="181"/>
      <c r="G42" s="181">
        <f>'実質公債費比率（分子）の構造'!L$52</f>
        <v>605</v>
      </c>
      <c r="H42" s="181"/>
      <c r="I42" s="181"/>
      <c r="J42" s="181">
        <f>'実質公債費比率（分子）の構造'!M$52</f>
        <v>629</v>
      </c>
      <c r="K42" s="181"/>
      <c r="L42" s="181"/>
      <c r="M42" s="181">
        <f>'実質公債費比率（分子）の構造'!N$52</f>
        <v>648</v>
      </c>
      <c r="N42" s="181"/>
      <c r="O42" s="181"/>
      <c r="P42" s="181">
        <f>'実質公債費比率（分子）の構造'!O$52</f>
        <v>651</v>
      </c>
    </row>
    <row r="43" spans="1:16" x14ac:dyDescent="0.15">
      <c r="A43" s="181" t="s">
        <v>17</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63</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64</v>
      </c>
      <c r="B45" s="181">
        <f>'実質公債費比率（分子）の構造'!K$49</f>
        <v>43</v>
      </c>
      <c r="C45" s="181"/>
      <c r="D45" s="181"/>
      <c r="E45" s="181">
        <f>'実質公債費比率（分子）の構造'!L$49</f>
        <v>41</v>
      </c>
      <c r="F45" s="181"/>
      <c r="G45" s="181"/>
      <c r="H45" s="181">
        <f>'実質公債費比率（分子）の構造'!M$49</f>
        <v>39</v>
      </c>
      <c r="I45" s="181"/>
      <c r="J45" s="181"/>
      <c r="K45" s="181">
        <f>'実質公債費比率（分子）の構造'!N$49</f>
        <v>38</v>
      </c>
      <c r="L45" s="181"/>
      <c r="M45" s="181"/>
      <c r="N45" s="181">
        <f>'実質公債費比率（分子）の構造'!O$49</f>
        <v>33</v>
      </c>
      <c r="O45" s="181"/>
      <c r="P45" s="181"/>
    </row>
    <row r="46" spans="1:16" x14ac:dyDescent="0.15">
      <c r="A46" s="181" t="s">
        <v>65</v>
      </c>
      <c r="B46" s="181">
        <f>'実質公債費比率（分子）の構造'!K$48</f>
        <v>361</v>
      </c>
      <c r="C46" s="181"/>
      <c r="D46" s="181"/>
      <c r="E46" s="181">
        <f>'実質公債費比率（分子）の構造'!L$48</f>
        <v>395</v>
      </c>
      <c r="F46" s="181"/>
      <c r="G46" s="181"/>
      <c r="H46" s="181">
        <f>'実質公債費比率（分子）の構造'!M$48</f>
        <v>360</v>
      </c>
      <c r="I46" s="181"/>
      <c r="J46" s="181"/>
      <c r="K46" s="181">
        <f>'実質公債費比率（分子）の構造'!N$48</f>
        <v>366</v>
      </c>
      <c r="L46" s="181"/>
      <c r="M46" s="181"/>
      <c r="N46" s="181">
        <f>'実質公債費比率（分子）の構造'!O$48</f>
        <v>363</v>
      </c>
      <c r="O46" s="181"/>
      <c r="P46" s="181"/>
    </row>
    <row r="47" spans="1:16" x14ac:dyDescent="0.15">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66</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67</v>
      </c>
      <c r="B49" s="181">
        <f>'実質公債費比率（分子）の構造'!K$45</f>
        <v>584</v>
      </c>
      <c r="C49" s="181"/>
      <c r="D49" s="181"/>
      <c r="E49" s="181">
        <f>'実質公債費比率（分子）の構造'!L$45</f>
        <v>572</v>
      </c>
      <c r="F49" s="181"/>
      <c r="G49" s="181"/>
      <c r="H49" s="181">
        <f>'実質公債費比率（分子）の構造'!M$45</f>
        <v>575</v>
      </c>
      <c r="I49" s="181"/>
      <c r="J49" s="181"/>
      <c r="K49" s="181">
        <f>'実質公債費比率（分子）の構造'!N$45</f>
        <v>612</v>
      </c>
      <c r="L49" s="181"/>
      <c r="M49" s="181"/>
      <c r="N49" s="181">
        <f>'実質公債費比率（分子）の構造'!O$45</f>
        <v>656</v>
      </c>
      <c r="O49" s="181"/>
      <c r="P49" s="181"/>
    </row>
    <row r="50" spans="1:16" x14ac:dyDescent="0.15">
      <c r="A50" s="181" t="s">
        <v>68</v>
      </c>
      <c r="B50" s="181" t="e">
        <f>NA()</f>
        <v>#N/A</v>
      </c>
      <c r="C50" s="181">
        <f>IF(ISNUMBER('実質公債費比率（分子）の構造'!K$53),'実質公債費比率（分子）の構造'!K$53,NA())</f>
        <v>370</v>
      </c>
      <c r="D50" s="181" t="e">
        <f>NA()</f>
        <v>#N/A</v>
      </c>
      <c r="E50" s="181" t="e">
        <f>NA()</f>
        <v>#N/A</v>
      </c>
      <c r="F50" s="181">
        <f>IF(ISNUMBER('実質公債費比率（分子）の構造'!L$53),'実質公債費比率（分子）の構造'!L$53,NA())</f>
        <v>403</v>
      </c>
      <c r="G50" s="181" t="e">
        <f>NA()</f>
        <v>#N/A</v>
      </c>
      <c r="H50" s="181" t="e">
        <f>NA()</f>
        <v>#N/A</v>
      </c>
      <c r="I50" s="181">
        <f>IF(ISNUMBER('実質公債費比率（分子）の構造'!M$53),'実質公債費比率（分子）の構造'!M$53,NA())</f>
        <v>345</v>
      </c>
      <c r="J50" s="181" t="e">
        <f>NA()</f>
        <v>#N/A</v>
      </c>
      <c r="K50" s="181" t="e">
        <f>NA()</f>
        <v>#N/A</v>
      </c>
      <c r="L50" s="181">
        <f>IF(ISNUMBER('実質公債費比率（分子）の構造'!N$53),'実質公債費比率（分子）の構造'!N$53,NA())</f>
        <v>368</v>
      </c>
      <c r="M50" s="181" t="e">
        <f>NA()</f>
        <v>#N/A</v>
      </c>
      <c r="N50" s="181" t="e">
        <f>NA()</f>
        <v>#N/A</v>
      </c>
      <c r="O50" s="181">
        <f>IF(ISNUMBER('実質公債費比率（分子）の構造'!O$53),'実質公債費比率（分子）の構造'!O$53,NA())</f>
        <v>401</v>
      </c>
      <c r="P50" s="181" t="e">
        <f>NA()</f>
        <v>#N/A</v>
      </c>
    </row>
    <row r="53" spans="1:16" x14ac:dyDescent="0.15">
      <c r="A53" s="149" t="s">
        <v>69</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70</v>
      </c>
      <c r="C55" s="180"/>
      <c r="D55" s="180" t="s">
        <v>71</v>
      </c>
      <c r="E55" s="180" t="s">
        <v>70</v>
      </c>
      <c r="F55" s="180"/>
      <c r="G55" s="180" t="s">
        <v>71</v>
      </c>
      <c r="H55" s="180" t="s">
        <v>70</v>
      </c>
      <c r="I55" s="180"/>
      <c r="J55" s="180" t="s">
        <v>71</v>
      </c>
      <c r="K55" s="180" t="s">
        <v>70</v>
      </c>
      <c r="L55" s="180"/>
      <c r="M55" s="180" t="s">
        <v>71</v>
      </c>
      <c r="N55" s="180" t="s">
        <v>70</v>
      </c>
      <c r="O55" s="180"/>
      <c r="P55" s="180" t="s">
        <v>71</v>
      </c>
    </row>
    <row r="56" spans="1:16" x14ac:dyDescent="0.15">
      <c r="A56" s="180" t="s">
        <v>42</v>
      </c>
      <c r="B56" s="180"/>
      <c r="C56" s="180"/>
      <c r="D56" s="180">
        <f>'将来負担比率（分子）の構造'!I$52</f>
        <v>7124</v>
      </c>
      <c r="E56" s="180"/>
      <c r="F56" s="180"/>
      <c r="G56" s="180">
        <f>'将来負担比率（分子）の構造'!J$52</f>
        <v>6935</v>
      </c>
      <c r="H56" s="180"/>
      <c r="I56" s="180"/>
      <c r="J56" s="180">
        <f>'将来負担比率（分子）の構造'!K$52</f>
        <v>6883</v>
      </c>
      <c r="K56" s="180"/>
      <c r="L56" s="180"/>
      <c r="M56" s="180">
        <f>'将来負担比率（分子）の構造'!L$52</f>
        <v>6812</v>
      </c>
      <c r="N56" s="180"/>
      <c r="O56" s="180"/>
      <c r="P56" s="180">
        <f>'将来負担比率（分子）の構造'!M$52</f>
        <v>6470</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3653</v>
      </c>
      <c r="E58" s="180"/>
      <c r="F58" s="180"/>
      <c r="G58" s="180">
        <f>'将来負担比率（分子）の構造'!J$50</f>
        <v>3093</v>
      </c>
      <c r="H58" s="180"/>
      <c r="I58" s="180"/>
      <c r="J58" s="180">
        <f>'将来負担比率（分子）の構造'!K$50</f>
        <v>2956</v>
      </c>
      <c r="K58" s="180"/>
      <c r="L58" s="180"/>
      <c r="M58" s="180">
        <f>'将来負担比率（分子）の構造'!L$50</f>
        <v>2155</v>
      </c>
      <c r="N58" s="180"/>
      <c r="O58" s="180"/>
      <c r="P58" s="180">
        <f>'将来負担比率（分子）の構造'!M$50</f>
        <v>3058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646</v>
      </c>
      <c r="C62" s="180"/>
      <c r="D62" s="180"/>
      <c r="E62" s="180">
        <f>'将来負担比率（分子）の構造'!J$45</f>
        <v>645</v>
      </c>
      <c r="F62" s="180"/>
      <c r="G62" s="180"/>
      <c r="H62" s="180">
        <f>'将来負担比率（分子）の構造'!K$45</f>
        <v>666</v>
      </c>
      <c r="I62" s="180"/>
      <c r="J62" s="180"/>
      <c r="K62" s="180">
        <f>'将来負担比率（分子）の構造'!L$45</f>
        <v>510</v>
      </c>
      <c r="L62" s="180"/>
      <c r="M62" s="180"/>
      <c r="N62" s="180">
        <f>'将来負担比率（分子）の構造'!M$45</f>
        <v>490</v>
      </c>
      <c r="O62" s="180"/>
      <c r="P62" s="180"/>
    </row>
    <row r="63" spans="1:16" x14ac:dyDescent="0.15">
      <c r="A63" s="180" t="s">
        <v>33</v>
      </c>
      <c r="B63" s="180">
        <f>'将来負担比率（分子）の構造'!I$44</f>
        <v>206</v>
      </c>
      <c r="C63" s="180"/>
      <c r="D63" s="180"/>
      <c r="E63" s="180">
        <f>'将来負担比率（分子）の構造'!J$44</f>
        <v>235</v>
      </c>
      <c r="F63" s="180"/>
      <c r="G63" s="180"/>
      <c r="H63" s="180">
        <f>'将来負担比率（分子）の構造'!K$44</f>
        <v>271</v>
      </c>
      <c r="I63" s="180"/>
      <c r="J63" s="180"/>
      <c r="K63" s="180">
        <f>'将来負担比率（分子）の構造'!L$44</f>
        <v>280</v>
      </c>
      <c r="L63" s="180"/>
      <c r="M63" s="180"/>
      <c r="N63" s="180">
        <f>'将来負担比率（分子）の構造'!M$44</f>
        <v>220</v>
      </c>
      <c r="O63" s="180"/>
      <c r="P63" s="180"/>
    </row>
    <row r="64" spans="1:16" x14ac:dyDescent="0.15">
      <c r="A64" s="180" t="s">
        <v>32</v>
      </c>
      <c r="B64" s="180">
        <f>'将来負担比率（分子）の構造'!I$43</f>
        <v>3672</v>
      </c>
      <c r="C64" s="180"/>
      <c r="D64" s="180"/>
      <c r="E64" s="180">
        <f>'将来負担比率（分子）の構造'!J$43</f>
        <v>3542</v>
      </c>
      <c r="F64" s="180"/>
      <c r="G64" s="180"/>
      <c r="H64" s="180">
        <f>'将来負担比率（分子）の構造'!K$43</f>
        <v>3413</v>
      </c>
      <c r="I64" s="180"/>
      <c r="J64" s="180"/>
      <c r="K64" s="180">
        <f>'将来負担比率（分子）の構造'!L$43</f>
        <v>3567</v>
      </c>
      <c r="L64" s="180"/>
      <c r="M64" s="180"/>
      <c r="N64" s="180">
        <f>'将来負担比率（分子）の構造'!M$43</f>
        <v>3170</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6786</v>
      </c>
      <c r="C66" s="180"/>
      <c r="D66" s="180"/>
      <c r="E66" s="180">
        <f>'将来負担比率（分子）の構造'!J$41</f>
        <v>7540</v>
      </c>
      <c r="F66" s="180"/>
      <c r="G66" s="180"/>
      <c r="H66" s="180">
        <f>'将来負担比率（分子）の構造'!K$41</f>
        <v>7545</v>
      </c>
      <c r="I66" s="180"/>
      <c r="J66" s="180"/>
      <c r="K66" s="180">
        <f>'将来負担比率（分子）の構造'!L$41</f>
        <v>7544</v>
      </c>
      <c r="L66" s="180"/>
      <c r="M66" s="180"/>
      <c r="N66" s="180">
        <f>'将来負担比率（分子）の構造'!M$41</f>
        <v>7317</v>
      </c>
      <c r="O66" s="180"/>
      <c r="P66" s="180"/>
    </row>
    <row r="67" spans="1:16" x14ac:dyDescent="0.15">
      <c r="A67" s="180" t="s">
        <v>72</v>
      </c>
      <c r="B67" s="180" t="e">
        <f>NA()</f>
        <v>#N/A</v>
      </c>
      <c r="C67" s="180">
        <f>IF(ISNUMBER('将来負担比率（分子）の構造'!I$53), IF('将来負担比率（分子）の構造'!I$53 &lt; 0, 0, '将来負担比率（分子）の構造'!I$53), NA())</f>
        <v>532</v>
      </c>
      <c r="D67" s="180" t="e">
        <f>NA()</f>
        <v>#N/A</v>
      </c>
      <c r="E67" s="180" t="e">
        <f>NA()</f>
        <v>#N/A</v>
      </c>
      <c r="F67" s="180">
        <f>IF(ISNUMBER('将来負担比率（分子）の構造'!J$53), IF('将来負担比率（分子）の構造'!J$53 &lt; 0, 0, '将来負担比率（分子）の構造'!J$53), NA())</f>
        <v>1934</v>
      </c>
      <c r="G67" s="180" t="e">
        <f>NA()</f>
        <v>#N/A</v>
      </c>
      <c r="H67" s="180" t="e">
        <f>NA()</f>
        <v>#N/A</v>
      </c>
      <c r="I67" s="180">
        <f>IF(ISNUMBER('将来負担比率（分子）の構造'!K$53), IF('将来負担比率（分子）の構造'!K$53 &lt; 0, 0, '将来負担比率（分子）の構造'!K$53), NA())</f>
        <v>2055</v>
      </c>
      <c r="J67" s="180" t="e">
        <f>NA()</f>
        <v>#N/A</v>
      </c>
      <c r="K67" s="180" t="e">
        <f>NA()</f>
        <v>#N/A</v>
      </c>
      <c r="L67" s="180">
        <f>IF(ISNUMBER('将来負担比率（分子）の構造'!L$53), IF('将来負担比率（分子）の構造'!L$53 &lt; 0, 0, '将来負担比率（分子）の構造'!L$53), NA())</f>
        <v>2934</v>
      </c>
      <c r="M67" s="180" t="e">
        <f>NA()</f>
        <v>#N/A</v>
      </c>
      <c r="N67" s="180" t="e">
        <f>NA()</f>
        <v>#N/A</v>
      </c>
      <c r="O67" s="180">
        <f>IF(ISNUMBER('将来負担比率（分子）の構造'!M$53), IF('将来負担比率（分子）の構造'!M$53 &lt; 0, 0, '将来負担比率（分子）の構造'!M$53), NA())</f>
        <v>1670</v>
      </c>
      <c r="P67" s="180" t="e">
        <f>NA()</f>
        <v>#N/A</v>
      </c>
    </row>
    <row r="70" spans="1:16" x14ac:dyDescent="0.15">
      <c r="A70" s="182" t="s">
        <v>73</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74</v>
      </c>
      <c r="B72" s="184">
        <f>基金残高に係る経年分析!F55</f>
        <v>1427</v>
      </c>
      <c r="C72" s="184">
        <f>基金残高に係る経年分析!G55</f>
        <v>1269</v>
      </c>
      <c r="D72" s="184">
        <f>基金残高に係る経年分析!H55</f>
        <v>1613</v>
      </c>
    </row>
    <row r="73" spans="1:16" x14ac:dyDescent="0.15">
      <c r="A73" s="183" t="s">
        <v>75</v>
      </c>
      <c r="B73" s="184">
        <f>基金残高に係る経年分析!F56</f>
        <v>45</v>
      </c>
      <c r="C73" s="184">
        <f>基金残高に係る経年分析!G56</f>
        <v>45</v>
      </c>
      <c r="D73" s="184">
        <f>基金残高に係る経年分析!H56</f>
        <v>45</v>
      </c>
    </row>
    <row r="74" spans="1:16" x14ac:dyDescent="0.15">
      <c r="A74" s="183" t="s">
        <v>76</v>
      </c>
      <c r="B74" s="184">
        <f>基金残高に係る経年分析!F57</f>
        <v>651</v>
      </c>
      <c r="C74" s="184">
        <f>基金残高に係る経年分析!G57</f>
        <v>555</v>
      </c>
      <c r="D74" s="184">
        <f>基金残高に係る経年分析!H57</f>
        <v>460</v>
      </c>
    </row>
  </sheetData>
  <sheetProtection algorithmName="SHA-512" hashValue="eaYTVnDFAsipm9JUWYNcUt+YZ2RQ3oP4D3/tCEU7YvxITXsj8eVGyfl2oB73ifahmpD9m6ThnSI8OzmVz9mmzA==" saltValue="+IGY4F7kAw8UnWEd24Bt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M1" workbookViewId="0">
      <selection activeCell="AM1" sqref="AM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2277326</v>
      </c>
      <c r="S5" s="727"/>
      <c r="T5" s="727"/>
      <c r="U5" s="727"/>
      <c r="V5" s="727"/>
      <c r="W5" s="727"/>
      <c r="X5" s="727"/>
      <c r="Y5" s="773"/>
      <c r="Z5" s="791">
        <v>32.1</v>
      </c>
      <c r="AA5" s="791"/>
      <c r="AB5" s="791"/>
      <c r="AC5" s="791"/>
      <c r="AD5" s="792">
        <v>2277326</v>
      </c>
      <c r="AE5" s="792"/>
      <c r="AF5" s="792"/>
      <c r="AG5" s="792"/>
      <c r="AH5" s="792"/>
      <c r="AI5" s="792"/>
      <c r="AJ5" s="792"/>
      <c r="AK5" s="792"/>
      <c r="AL5" s="774">
        <v>57</v>
      </c>
      <c r="AM5" s="743"/>
      <c r="AN5" s="743"/>
      <c r="AO5" s="775"/>
      <c r="AP5" s="760" t="s">
        <v>223</v>
      </c>
      <c r="AQ5" s="761"/>
      <c r="AR5" s="761"/>
      <c r="AS5" s="761"/>
      <c r="AT5" s="761"/>
      <c r="AU5" s="761"/>
      <c r="AV5" s="761"/>
      <c r="AW5" s="761"/>
      <c r="AX5" s="761"/>
      <c r="AY5" s="761"/>
      <c r="AZ5" s="761"/>
      <c r="BA5" s="761"/>
      <c r="BB5" s="761"/>
      <c r="BC5" s="761"/>
      <c r="BD5" s="761"/>
      <c r="BE5" s="761"/>
      <c r="BF5" s="762"/>
      <c r="BG5" s="661">
        <v>2277326</v>
      </c>
      <c r="BH5" s="664"/>
      <c r="BI5" s="664"/>
      <c r="BJ5" s="664"/>
      <c r="BK5" s="664"/>
      <c r="BL5" s="664"/>
      <c r="BM5" s="664"/>
      <c r="BN5" s="665"/>
      <c r="BO5" s="723">
        <v>100</v>
      </c>
      <c r="BP5" s="723"/>
      <c r="BQ5" s="723"/>
      <c r="BR5" s="723"/>
      <c r="BS5" s="724" t="s">
        <v>126</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48855</v>
      </c>
      <c r="S6" s="664"/>
      <c r="T6" s="664"/>
      <c r="U6" s="664"/>
      <c r="V6" s="664"/>
      <c r="W6" s="664"/>
      <c r="X6" s="664"/>
      <c r="Y6" s="665"/>
      <c r="Z6" s="723">
        <v>0.7</v>
      </c>
      <c r="AA6" s="723"/>
      <c r="AB6" s="723"/>
      <c r="AC6" s="723"/>
      <c r="AD6" s="724">
        <v>48855</v>
      </c>
      <c r="AE6" s="724"/>
      <c r="AF6" s="724"/>
      <c r="AG6" s="724"/>
      <c r="AH6" s="724"/>
      <c r="AI6" s="724"/>
      <c r="AJ6" s="724"/>
      <c r="AK6" s="724"/>
      <c r="AL6" s="666">
        <v>1.2</v>
      </c>
      <c r="AM6" s="667"/>
      <c r="AN6" s="667"/>
      <c r="AO6" s="725"/>
      <c r="AP6" s="658" t="s">
        <v>228</v>
      </c>
      <c r="AQ6" s="659"/>
      <c r="AR6" s="659"/>
      <c r="AS6" s="659"/>
      <c r="AT6" s="659"/>
      <c r="AU6" s="659"/>
      <c r="AV6" s="659"/>
      <c r="AW6" s="659"/>
      <c r="AX6" s="659"/>
      <c r="AY6" s="659"/>
      <c r="AZ6" s="659"/>
      <c r="BA6" s="659"/>
      <c r="BB6" s="659"/>
      <c r="BC6" s="659"/>
      <c r="BD6" s="659"/>
      <c r="BE6" s="659"/>
      <c r="BF6" s="660"/>
      <c r="BG6" s="661">
        <v>2277326</v>
      </c>
      <c r="BH6" s="664"/>
      <c r="BI6" s="664"/>
      <c r="BJ6" s="664"/>
      <c r="BK6" s="664"/>
      <c r="BL6" s="664"/>
      <c r="BM6" s="664"/>
      <c r="BN6" s="665"/>
      <c r="BO6" s="723">
        <v>100</v>
      </c>
      <c r="BP6" s="723"/>
      <c r="BQ6" s="723"/>
      <c r="BR6" s="723"/>
      <c r="BS6" s="724" t="s">
        <v>229</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63164</v>
      </c>
      <c r="CS6" s="664"/>
      <c r="CT6" s="664"/>
      <c r="CU6" s="664"/>
      <c r="CV6" s="664"/>
      <c r="CW6" s="664"/>
      <c r="CX6" s="664"/>
      <c r="CY6" s="665"/>
      <c r="CZ6" s="774">
        <v>0.9</v>
      </c>
      <c r="DA6" s="743"/>
      <c r="DB6" s="743"/>
      <c r="DC6" s="777"/>
      <c r="DD6" s="669" t="s">
        <v>126</v>
      </c>
      <c r="DE6" s="664"/>
      <c r="DF6" s="664"/>
      <c r="DG6" s="664"/>
      <c r="DH6" s="664"/>
      <c r="DI6" s="664"/>
      <c r="DJ6" s="664"/>
      <c r="DK6" s="664"/>
      <c r="DL6" s="664"/>
      <c r="DM6" s="664"/>
      <c r="DN6" s="664"/>
      <c r="DO6" s="664"/>
      <c r="DP6" s="665"/>
      <c r="DQ6" s="669">
        <v>63164</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6264</v>
      </c>
      <c r="S7" s="664"/>
      <c r="T7" s="664"/>
      <c r="U7" s="664"/>
      <c r="V7" s="664"/>
      <c r="W7" s="664"/>
      <c r="X7" s="664"/>
      <c r="Y7" s="665"/>
      <c r="Z7" s="723">
        <v>0.1</v>
      </c>
      <c r="AA7" s="723"/>
      <c r="AB7" s="723"/>
      <c r="AC7" s="723"/>
      <c r="AD7" s="724">
        <v>6264</v>
      </c>
      <c r="AE7" s="724"/>
      <c r="AF7" s="724"/>
      <c r="AG7" s="724"/>
      <c r="AH7" s="724"/>
      <c r="AI7" s="724"/>
      <c r="AJ7" s="724"/>
      <c r="AK7" s="724"/>
      <c r="AL7" s="666">
        <v>0.2</v>
      </c>
      <c r="AM7" s="667"/>
      <c r="AN7" s="667"/>
      <c r="AO7" s="725"/>
      <c r="AP7" s="658" t="s">
        <v>232</v>
      </c>
      <c r="AQ7" s="659"/>
      <c r="AR7" s="659"/>
      <c r="AS7" s="659"/>
      <c r="AT7" s="659"/>
      <c r="AU7" s="659"/>
      <c r="AV7" s="659"/>
      <c r="AW7" s="659"/>
      <c r="AX7" s="659"/>
      <c r="AY7" s="659"/>
      <c r="AZ7" s="659"/>
      <c r="BA7" s="659"/>
      <c r="BB7" s="659"/>
      <c r="BC7" s="659"/>
      <c r="BD7" s="659"/>
      <c r="BE7" s="659"/>
      <c r="BF7" s="660"/>
      <c r="BG7" s="661">
        <v>1072841</v>
      </c>
      <c r="BH7" s="664"/>
      <c r="BI7" s="664"/>
      <c r="BJ7" s="664"/>
      <c r="BK7" s="664"/>
      <c r="BL7" s="664"/>
      <c r="BM7" s="664"/>
      <c r="BN7" s="665"/>
      <c r="BO7" s="723">
        <v>47.1</v>
      </c>
      <c r="BP7" s="723"/>
      <c r="BQ7" s="723"/>
      <c r="BR7" s="723"/>
      <c r="BS7" s="724" t="s">
        <v>229</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1024679</v>
      </c>
      <c r="CS7" s="664"/>
      <c r="CT7" s="664"/>
      <c r="CU7" s="664"/>
      <c r="CV7" s="664"/>
      <c r="CW7" s="664"/>
      <c r="CX7" s="664"/>
      <c r="CY7" s="665"/>
      <c r="CZ7" s="723">
        <v>15.3</v>
      </c>
      <c r="DA7" s="723"/>
      <c r="DB7" s="723"/>
      <c r="DC7" s="723"/>
      <c r="DD7" s="669">
        <v>14561</v>
      </c>
      <c r="DE7" s="664"/>
      <c r="DF7" s="664"/>
      <c r="DG7" s="664"/>
      <c r="DH7" s="664"/>
      <c r="DI7" s="664"/>
      <c r="DJ7" s="664"/>
      <c r="DK7" s="664"/>
      <c r="DL7" s="664"/>
      <c r="DM7" s="664"/>
      <c r="DN7" s="664"/>
      <c r="DO7" s="664"/>
      <c r="DP7" s="665"/>
      <c r="DQ7" s="669">
        <v>824428</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9691</v>
      </c>
      <c r="S8" s="664"/>
      <c r="T8" s="664"/>
      <c r="U8" s="664"/>
      <c r="V8" s="664"/>
      <c r="W8" s="664"/>
      <c r="X8" s="664"/>
      <c r="Y8" s="665"/>
      <c r="Z8" s="723">
        <v>0.1</v>
      </c>
      <c r="AA8" s="723"/>
      <c r="AB8" s="723"/>
      <c r="AC8" s="723"/>
      <c r="AD8" s="724">
        <v>9691</v>
      </c>
      <c r="AE8" s="724"/>
      <c r="AF8" s="724"/>
      <c r="AG8" s="724"/>
      <c r="AH8" s="724"/>
      <c r="AI8" s="724"/>
      <c r="AJ8" s="724"/>
      <c r="AK8" s="724"/>
      <c r="AL8" s="666">
        <v>0.2</v>
      </c>
      <c r="AM8" s="667"/>
      <c r="AN8" s="667"/>
      <c r="AO8" s="725"/>
      <c r="AP8" s="658" t="s">
        <v>235</v>
      </c>
      <c r="AQ8" s="659"/>
      <c r="AR8" s="659"/>
      <c r="AS8" s="659"/>
      <c r="AT8" s="659"/>
      <c r="AU8" s="659"/>
      <c r="AV8" s="659"/>
      <c r="AW8" s="659"/>
      <c r="AX8" s="659"/>
      <c r="AY8" s="659"/>
      <c r="AZ8" s="659"/>
      <c r="BA8" s="659"/>
      <c r="BB8" s="659"/>
      <c r="BC8" s="659"/>
      <c r="BD8" s="659"/>
      <c r="BE8" s="659"/>
      <c r="BF8" s="660"/>
      <c r="BG8" s="661">
        <v>32390</v>
      </c>
      <c r="BH8" s="664"/>
      <c r="BI8" s="664"/>
      <c r="BJ8" s="664"/>
      <c r="BK8" s="664"/>
      <c r="BL8" s="664"/>
      <c r="BM8" s="664"/>
      <c r="BN8" s="665"/>
      <c r="BO8" s="723">
        <v>1.4</v>
      </c>
      <c r="BP8" s="723"/>
      <c r="BQ8" s="723"/>
      <c r="BR8" s="723"/>
      <c r="BS8" s="669" t="s">
        <v>126</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2207870</v>
      </c>
      <c r="CS8" s="664"/>
      <c r="CT8" s="664"/>
      <c r="CU8" s="664"/>
      <c r="CV8" s="664"/>
      <c r="CW8" s="664"/>
      <c r="CX8" s="664"/>
      <c r="CY8" s="665"/>
      <c r="CZ8" s="723">
        <v>33.1</v>
      </c>
      <c r="DA8" s="723"/>
      <c r="DB8" s="723"/>
      <c r="DC8" s="723"/>
      <c r="DD8" s="669">
        <v>6611</v>
      </c>
      <c r="DE8" s="664"/>
      <c r="DF8" s="664"/>
      <c r="DG8" s="664"/>
      <c r="DH8" s="664"/>
      <c r="DI8" s="664"/>
      <c r="DJ8" s="664"/>
      <c r="DK8" s="664"/>
      <c r="DL8" s="664"/>
      <c r="DM8" s="664"/>
      <c r="DN8" s="664"/>
      <c r="DO8" s="664"/>
      <c r="DP8" s="665"/>
      <c r="DQ8" s="669">
        <v>1222248</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8303</v>
      </c>
      <c r="S9" s="664"/>
      <c r="T9" s="664"/>
      <c r="U9" s="664"/>
      <c r="V9" s="664"/>
      <c r="W9" s="664"/>
      <c r="X9" s="664"/>
      <c r="Y9" s="665"/>
      <c r="Z9" s="723">
        <v>0.1</v>
      </c>
      <c r="AA9" s="723"/>
      <c r="AB9" s="723"/>
      <c r="AC9" s="723"/>
      <c r="AD9" s="724">
        <v>8303</v>
      </c>
      <c r="AE9" s="724"/>
      <c r="AF9" s="724"/>
      <c r="AG9" s="724"/>
      <c r="AH9" s="724"/>
      <c r="AI9" s="724"/>
      <c r="AJ9" s="724"/>
      <c r="AK9" s="724"/>
      <c r="AL9" s="666">
        <v>0.2</v>
      </c>
      <c r="AM9" s="667"/>
      <c r="AN9" s="667"/>
      <c r="AO9" s="725"/>
      <c r="AP9" s="658" t="s">
        <v>238</v>
      </c>
      <c r="AQ9" s="659"/>
      <c r="AR9" s="659"/>
      <c r="AS9" s="659"/>
      <c r="AT9" s="659"/>
      <c r="AU9" s="659"/>
      <c r="AV9" s="659"/>
      <c r="AW9" s="659"/>
      <c r="AX9" s="659"/>
      <c r="AY9" s="659"/>
      <c r="AZ9" s="659"/>
      <c r="BA9" s="659"/>
      <c r="BB9" s="659"/>
      <c r="BC9" s="659"/>
      <c r="BD9" s="659"/>
      <c r="BE9" s="659"/>
      <c r="BF9" s="660"/>
      <c r="BG9" s="661">
        <v>931187</v>
      </c>
      <c r="BH9" s="664"/>
      <c r="BI9" s="664"/>
      <c r="BJ9" s="664"/>
      <c r="BK9" s="664"/>
      <c r="BL9" s="664"/>
      <c r="BM9" s="664"/>
      <c r="BN9" s="665"/>
      <c r="BO9" s="723">
        <v>40.9</v>
      </c>
      <c r="BP9" s="723"/>
      <c r="BQ9" s="723"/>
      <c r="BR9" s="723"/>
      <c r="BS9" s="669" t="s">
        <v>126</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410812</v>
      </c>
      <c r="CS9" s="664"/>
      <c r="CT9" s="664"/>
      <c r="CU9" s="664"/>
      <c r="CV9" s="664"/>
      <c r="CW9" s="664"/>
      <c r="CX9" s="664"/>
      <c r="CY9" s="665"/>
      <c r="CZ9" s="723">
        <v>6.2</v>
      </c>
      <c r="DA9" s="723"/>
      <c r="DB9" s="723"/>
      <c r="DC9" s="723"/>
      <c r="DD9" s="669">
        <v>1268</v>
      </c>
      <c r="DE9" s="664"/>
      <c r="DF9" s="664"/>
      <c r="DG9" s="664"/>
      <c r="DH9" s="664"/>
      <c r="DI9" s="664"/>
      <c r="DJ9" s="664"/>
      <c r="DK9" s="664"/>
      <c r="DL9" s="664"/>
      <c r="DM9" s="664"/>
      <c r="DN9" s="664"/>
      <c r="DO9" s="664"/>
      <c r="DP9" s="665"/>
      <c r="DQ9" s="669">
        <v>356203</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126</v>
      </c>
      <c r="S10" s="664"/>
      <c r="T10" s="664"/>
      <c r="U10" s="664"/>
      <c r="V10" s="664"/>
      <c r="W10" s="664"/>
      <c r="X10" s="664"/>
      <c r="Y10" s="665"/>
      <c r="Z10" s="723" t="s">
        <v>229</v>
      </c>
      <c r="AA10" s="723"/>
      <c r="AB10" s="723"/>
      <c r="AC10" s="723"/>
      <c r="AD10" s="724" t="s">
        <v>229</v>
      </c>
      <c r="AE10" s="724"/>
      <c r="AF10" s="724"/>
      <c r="AG10" s="724"/>
      <c r="AH10" s="724"/>
      <c r="AI10" s="724"/>
      <c r="AJ10" s="724"/>
      <c r="AK10" s="724"/>
      <c r="AL10" s="666" t="s">
        <v>126</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52288</v>
      </c>
      <c r="BH10" s="664"/>
      <c r="BI10" s="664"/>
      <c r="BJ10" s="664"/>
      <c r="BK10" s="664"/>
      <c r="BL10" s="664"/>
      <c r="BM10" s="664"/>
      <c r="BN10" s="665"/>
      <c r="BO10" s="723">
        <v>2.2999999999999998</v>
      </c>
      <c r="BP10" s="723"/>
      <c r="BQ10" s="723"/>
      <c r="BR10" s="723"/>
      <c r="BS10" s="669" t="s">
        <v>126</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13689</v>
      </c>
      <c r="CS10" s="664"/>
      <c r="CT10" s="664"/>
      <c r="CU10" s="664"/>
      <c r="CV10" s="664"/>
      <c r="CW10" s="664"/>
      <c r="CX10" s="664"/>
      <c r="CY10" s="665"/>
      <c r="CZ10" s="723">
        <v>0.2</v>
      </c>
      <c r="DA10" s="723"/>
      <c r="DB10" s="723"/>
      <c r="DC10" s="723"/>
      <c r="DD10" s="669" t="s">
        <v>229</v>
      </c>
      <c r="DE10" s="664"/>
      <c r="DF10" s="664"/>
      <c r="DG10" s="664"/>
      <c r="DH10" s="664"/>
      <c r="DI10" s="664"/>
      <c r="DJ10" s="664"/>
      <c r="DK10" s="664"/>
      <c r="DL10" s="664"/>
      <c r="DM10" s="664"/>
      <c r="DN10" s="664"/>
      <c r="DO10" s="664"/>
      <c r="DP10" s="665"/>
      <c r="DQ10" s="669">
        <v>12509</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126</v>
      </c>
      <c r="S11" s="664"/>
      <c r="T11" s="664"/>
      <c r="U11" s="664"/>
      <c r="V11" s="664"/>
      <c r="W11" s="664"/>
      <c r="X11" s="664"/>
      <c r="Y11" s="665"/>
      <c r="Z11" s="723" t="s">
        <v>126</v>
      </c>
      <c r="AA11" s="723"/>
      <c r="AB11" s="723"/>
      <c r="AC11" s="723"/>
      <c r="AD11" s="724" t="s">
        <v>126</v>
      </c>
      <c r="AE11" s="724"/>
      <c r="AF11" s="724"/>
      <c r="AG11" s="724"/>
      <c r="AH11" s="724"/>
      <c r="AI11" s="724"/>
      <c r="AJ11" s="724"/>
      <c r="AK11" s="724"/>
      <c r="AL11" s="666" t="s">
        <v>126</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56976</v>
      </c>
      <c r="BH11" s="664"/>
      <c r="BI11" s="664"/>
      <c r="BJ11" s="664"/>
      <c r="BK11" s="664"/>
      <c r="BL11" s="664"/>
      <c r="BM11" s="664"/>
      <c r="BN11" s="665"/>
      <c r="BO11" s="723">
        <v>2.5</v>
      </c>
      <c r="BP11" s="723"/>
      <c r="BQ11" s="723"/>
      <c r="BR11" s="723"/>
      <c r="BS11" s="669" t="s">
        <v>229</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43302</v>
      </c>
      <c r="CS11" s="664"/>
      <c r="CT11" s="664"/>
      <c r="CU11" s="664"/>
      <c r="CV11" s="664"/>
      <c r="CW11" s="664"/>
      <c r="CX11" s="664"/>
      <c r="CY11" s="665"/>
      <c r="CZ11" s="723">
        <v>0.6</v>
      </c>
      <c r="DA11" s="723"/>
      <c r="DB11" s="723"/>
      <c r="DC11" s="723"/>
      <c r="DD11" s="669" t="s">
        <v>126</v>
      </c>
      <c r="DE11" s="664"/>
      <c r="DF11" s="664"/>
      <c r="DG11" s="664"/>
      <c r="DH11" s="664"/>
      <c r="DI11" s="664"/>
      <c r="DJ11" s="664"/>
      <c r="DK11" s="664"/>
      <c r="DL11" s="664"/>
      <c r="DM11" s="664"/>
      <c r="DN11" s="664"/>
      <c r="DO11" s="664"/>
      <c r="DP11" s="665"/>
      <c r="DQ11" s="669">
        <v>20061</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314775</v>
      </c>
      <c r="S12" s="664"/>
      <c r="T12" s="664"/>
      <c r="U12" s="664"/>
      <c r="V12" s="664"/>
      <c r="W12" s="664"/>
      <c r="X12" s="664"/>
      <c r="Y12" s="665"/>
      <c r="Z12" s="723">
        <v>4.4000000000000004</v>
      </c>
      <c r="AA12" s="723"/>
      <c r="AB12" s="723"/>
      <c r="AC12" s="723"/>
      <c r="AD12" s="724">
        <v>314775</v>
      </c>
      <c r="AE12" s="724"/>
      <c r="AF12" s="724"/>
      <c r="AG12" s="724"/>
      <c r="AH12" s="724"/>
      <c r="AI12" s="724"/>
      <c r="AJ12" s="724"/>
      <c r="AK12" s="724"/>
      <c r="AL12" s="666">
        <v>7.9</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1039596</v>
      </c>
      <c r="BH12" s="664"/>
      <c r="BI12" s="664"/>
      <c r="BJ12" s="664"/>
      <c r="BK12" s="664"/>
      <c r="BL12" s="664"/>
      <c r="BM12" s="664"/>
      <c r="BN12" s="665"/>
      <c r="BO12" s="723">
        <v>45.6</v>
      </c>
      <c r="BP12" s="723"/>
      <c r="BQ12" s="723"/>
      <c r="BR12" s="723"/>
      <c r="BS12" s="669" t="s">
        <v>126</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20091</v>
      </c>
      <c r="CS12" s="664"/>
      <c r="CT12" s="664"/>
      <c r="CU12" s="664"/>
      <c r="CV12" s="664"/>
      <c r="CW12" s="664"/>
      <c r="CX12" s="664"/>
      <c r="CY12" s="665"/>
      <c r="CZ12" s="723">
        <v>0.3</v>
      </c>
      <c r="DA12" s="723"/>
      <c r="DB12" s="723"/>
      <c r="DC12" s="723"/>
      <c r="DD12" s="669" t="s">
        <v>126</v>
      </c>
      <c r="DE12" s="664"/>
      <c r="DF12" s="664"/>
      <c r="DG12" s="664"/>
      <c r="DH12" s="664"/>
      <c r="DI12" s="664"/>
      <c r="DJ12" s="664"/>
      <c r="DK12" s="664"/>
      <c r="DL12" s="664"/>
      <c r="DM12" s="664"/>
      <c r="DN12" s="664"/>
      <c r="DO12" s="664"/>
      <c r="DP12" s="665"/>
      <c r="DQ12" s="669">
        <v>20054</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229</v>
      </c>
      <c r="S13" s="664"/>
      <c r="T13" s="664"/>
      <c r="U13" s="664"/>
      <c r="V13" s="664"/>
      <c r="W13" s="664"/>
      <c r="X13" s="664"/>
      <c r="Y13" s="665"/>
      <c r="Z13" s="723" t="s">
        <v>229</v>
      </c>
      <c r="AA13" s="723"/>
      <c r="AB13" s="723"/>
      <c r="AC13" s="723"/>
      <c r="AD13" s="724" t="s">
        <v>126</v>
      </c>
      <c r="AE13" s="724"/>
      <c r="AF13" s="724"/>
      <c r="AG13" s="724"/>
      <c r="AH13" s="724"/>
      <c r="AI13" s="724"/>
      <c r="AJ13" s="724"/>
      <c r="AK13" s="724"/>
      <c r="AL13" s="666" t="s">
        <v>126</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1013266</v>
      </c>
      <c r="BH13" s="664"/>
      <c r="BI13" s="664"/>
      <c r="BJ13" s="664"/>
      <c r="BK13" s="664"/>
      <c r="BL13" s="664"/>
      <c r="BM13" s="664"/>
      <c r="BN13" s="665"/>
      <c r="BO13" s="723">
        <v>44.5</v>
      </c>
      <c r="BP13" s="723"/>
      <c r="BQ13" s="723"/>
      <c r="BR13" s="723"/>
      <c r="BS13" s="669" t="s">
        <v>126</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1149679</v>
      </c>
      <c r="CS13" s="664"/>
      <c r="CT13" s="664"/>
      <c r="CU13" s="664"/>
      <c r="CV13" s="664"/>
      <c r="CW13" s="664"/>
      <c r="CX13" s="664"/>
      <c r="CY13" s="665"/>
      <c r="CZ13" s="723">
        <v>17.2</v>
      </c>
      <c r="DA13" s="723"/>
      <c r="DB13" s="723"/>
      <c r="DC13" s="723"/>
      <c r="DD13" s="669">
        <v>87029</v>
      </c>
      <c r="DE13" s="664"/>
      <c r="DF13" s="664"/>
      <c r="DG13" s="664"/>
      <c r="DH13" s="664"/>
      <c r="DI13" s="664"/>
      <c r="DJ13" s="664"/>
      <c r="DK13" s="664"/>
      <c r="DL13" s="664"/>
      <c r="DM13" s="664"/>
      <c r="DN13" s="664"/>
      <c r="DO13" s="664"/>
      <c r="DP13" s="665"/>
      <c r="DQ13" s="669">
        <v>405336</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229</v>
      </c>
      <c r="S14" s="664"/>
      <c r="T14" s="664"/>
      <c r="U14" s="664"/>
      <c r="V14" s="664"/>
      <c r="W14" s="664"/>
      <c r="X14" s="664"/>
      <c r="Y14" s="665"/>
      <c r="Z14" s="723" t="s">
        <v>229</v>
      </c>
      <c r="AA14" s="723"/>
      <c r="AB14" s="723"/>
      <c r="AC14" s="723"/>
      <c r="AD14" s="724" t="s">
        <v>229</v>
      </c>
      <c r="AE14" s="724"/>
      <c r="AF14" s="724"/>
      <c r="AG14" s="724"/>
      <c r="AH14" s="724"/>
      <c r="AI14" s="724"/>
      <c r="AJ14" s="724"/>
      <c r="AK14" s="724"/>
      <c r="AL14" s="666" t="s">
        <v>126</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44803</v>
      </c>
      <c r="BH14" s="664"/>
      <c r="BI14" s="664"/>
      <c r="BJ14" s="664"/>
      <c r="BK14" s="664"/>
      <c r="BL14" s="664"/>
      <c r="BM14" s="664"/>
      <c r="BN14" s="665"/>
      <c r="BO14" s="723">
        <v>2</v>
      </c>
      <c r="BP14" s="723"/>
      <c r="BQ14" s="723"/>
      <c r="BR14" s="723"/>
      <c r="BS14" s="669" t="s">
        <v>126</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549109</v>
      </c>
      <c r="CS14" s="664"/>
      <c r="CT14" s="664"/>
      <c r="CU14" s="664"/>
      <c r="CV14" s="664"/>
      <c r="CW14" s="664"/>
      <c r="CX14" s="664"/>
      <c r="CY14" s="665"/>
      <c r="CZ14" s="723">
        <v>8.1999999999999993</v>
      </c>
      <c r="DA14" s="723"/>
      <c r="DB14" s="723"/>
      <c r="DC14" s="723"/>
      <c r="DD14" s="669">
        <v>37972</v>
      </c>
      <c r="DE14" s="664"/>
      <c r="DF14" s="664"/>
      <c r="DG14" s="664"/>
      <c r="DH14" s="664"/>
      <c r="DI14" s="664"/>
      <c r="DJ14" s="664"/>
      <c r="DK14" s="664"/>
      <c r="DL14" s="664"/>
      <c r="DM14" s="664"/>
      <c r="DN14" s="664"/>
      <c r="DO14" s="664"/>
      <c r="DP14" s="665"/>
      <c r="DQ14" s="669">
        <v>313106</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15756</v>
      </c>
      <c r="S15" s="664"/>
      <c r="T15" s="664"/>
      <c r="U15" s="664"/>
      <c r="V15" s="664"/>
      <c r="W15" s="664"/>
      <c r="X15" s="664"/>
      <c r="Y15" s="665"/>
      <c r="Z15" s="723">
        <v>0.2</v>
      </c>
      <c r="AA15" s="723"/>
      <c r="AB15" s="723"/>
      <c r="AC15" s="723"/>
      <c r="AD15" s="724">
        <v>15756</v>
      </c>
      <c r="AE15" s="724"/>
      <c r="AF15" s="724"/>
      <c r="AG15" s="724"/>
      <c r="AH15" s="724"/>
      <c r="AI15" s="724"/>
      <c r="AJ15" s="724"/>
      <c r="AK15" s="724"/>
      <c r="AL15" s="666">
        <v>0.4</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120086</v>
      </c>
      <c r="BH15" s="664"/>
      <c r="BI15" s="664"/>
      <c r="BJ15" s="664"/>
      <c r="BK15" s="664"/>
      <c r="BL15" s="664"/>
      <c r="BM15" s="664"/>
      <c r="BN15" s="665"/>
      <c r="BO15" s="723">
        <v>5.3</v>
      </c>
      <c r="BP15" s="723"/>
      <c r="BQ15" s="723"/>
      <c r="BR15" s="723"/>
      <c r="BS15" s="669" t="s">
        <v>126</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537119</v>
      </c>
      <c r="CS15" s="664"/>
      <c r="CT15" s="664"/>
      <c r="CU15" s="664"/>
      <c r="CV15" s="664"/>
      <c r="CW15" s="664"/>
      <c r="CX15" s="664"/>
      <c r="CY15" s="665"/>
      <c r="CZ15" s="723">
        <v>8</v>
      </c>
      <c r="DA15" s="723"/>
      <c r="DB15" s="723"/>
      <c r="DC15" s="723"/>
      <c r="DD15" s="669">
        <v>7534</v>
      </c>
      <c r="DE15" s="664"/>
      <c r="DF15" s="664"/>
      <c r="DG15" s="664"/>
      <c r="DH15" s="664"/>
      <c r="DI15" s="664"/>
      <c r="DJ15" s="664"/>
      <c r="DK15" s="664"/>
      <c r="DL15" s="664"/>
      <c r="DM15" s="664"/>
      <c r="DN15" s="664"/>
      <c r="DO15" s="664"/>
      <c r="DP15" s="665"/>
      <c r="DQ15" s="669">
        <v>478435</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229</v>
      </c>
      <c r="S16" s="664"/>
      <c r="T16" s="664"/>
      <c r="U16" s="664"/>
      <c r="V16" s="664"/>
      <c r="W16" s="664"/>
      <c r="X16" s="664"/>
      <c r="Y16" s="665"/>
      <c r="Z16" s="723" t="s">
        <v>229</v>
      </c>
      <c r="AA16" s="723"/>
      <c r="AB16" s="723"/>
      <c r="AC16" s="723"/>
      <c r="AD16" s="724" t="s">
        <v>126</v>
      </c>
      <c r="AE16" s="724"/>
      <c r="AF16" s="724"/>
      <c r="AG16" s="724"/>
      <c r="AH16" s="724"/>
      <c r="AI16" s="724"/>
      <c r="AJ16" s="724"/>
      <c r="AK16" s="724"/>
      <c r="AL16" s="666" t="s">
        <v>229</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229</v>
      </c>
      <c r="BH16" s="664"/>
      <c r="BI16" s="664"/>
      <c r="BJ16" s="664"/>
      <c r="BK16" s="664"/>
      <c r="BL16" s="664"/>
      <c r="BM16" s="664"/>
      <c r="BN16" s="665"/>
      <c r="BO16" s="723" t="s">
        <v>126</v>
      </c>
      <c r="BP16" s="723"/>
      <c r="BQ16" s="723"/>
      <c r="BR16" s="723"/>
      <c r="BS16" s="669" t="s">
        <v>126</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t="s">
        <v>229</v>
      </c>
      <c r="CS16" s="664"/>
      <c r="CT16" s="664"/>
      <c r="CU16" s="664"/>
      <c r="CV16" s="664"/>
      <c r="CW16" s="664"/>
      <c r="CX16" s="664"/>
      <c r="CY16" s="665"/>
      <c r="CZ16" s="723" t="s">
        <v>126</v>
      </c>
      <c r="DA16" s="723"/>
      <c r="DB16" s="723"/>
      <c r="DC16" s="723"/>
      <c r="DD16" s="669" t="s">
        <v>229</v>
      </c>
      <c r="DE16" s="664"/>
      <c r="DF16" s="664"/>
      <c r="DG16" s="664"/>
      <c r="DH16" s="664"/>
      <c r="DI16" s="664"/>
      <c r="DJ16" s="664"/>
      <c r="DK16" s="664"/>
      <c r="DL16" s="664"/>
      <c r="DM16" s="664"/>
      <c r="DN16" s="664"/>
      <c r="DO16" s="664"/>
      <c r="DP16" s="665"/>
      <c r="DQ16" s="669" t="s">
        <v>229</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16693</v>
      </c>
      <c r="S17" s="664"/>
      <c r="T17" s="664"/>
      <c r="U17" s="664"/>
      <c r="V17" s="664"/>
      <c r="W17" s="664"/>
      <c r="X17" s="664"/>
      <c r="Y17" s="665"/>
      <c r="Z17" s="723">
        <v>0.2</v>
      </c>
      <c r="AA17" s="723"/>
      <c r="AB17" s="723"/>
      <c r="AC17" s="723"/>
      <c r="AD17" s="724">
        <v>16693</v>
      </c>
      <c r="AE17" s="724"/>
      <c r="AF17" s="724"/>
      <c r="AG17" s="724"/>
      <c r="AH17" s="724"/>
      <c r="AI17" s="724"/>
      <c r="AJ17" s="724"/>
      <c r="AK17" s="724"/>
      <c r="AL17" s="666">
        <v>0.4</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229</v>
      </c>
      <c r="BH17" s="664"/>
      <c r="BI17" s="664"/>
      <c r="BJ17" s="664"/>
      <c r="BK17" s="664"/>
      <c r="BL17" s="664"/>
      <c r="BM17" s="664"/>
      <c r="BN17" s="665"/>
      <c r="BO17" s="723" t="s">
        <v>229</v>
      </c>
      <c r="BP17" s="723"/>
      <c r="BQ17" s="723"/>
      <c r="BR17" s="723"/>
      <c r="BS17" s="669" t="s">
        <v>229</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656080</v>
      </c>
      <c r="CS17" s="664"/>
      <c r="CT17" s="664"/>
      <c r="CU17" s="664"/>
      <c r="CV17" s="664"/>
      <c r="CW17" s="664"/>
      <c r="CX17" s="664"/>
      <c r="CY17" s="665"/>
      <c r="CZ17" s="723">
        <v>9.8000000000000007</v>
      </c>
      <c r="DA17" s="723"/>
      <c r="DB17" s="723"/>
      <c r="DC17" s="723"/>
      <c r="DD17" s="669" t="s">
        <v>229</v>
      </c>
      <c r="DE17" s="664"/>
      <c r="DF17" s="664"/>
      <c r="DG17" s="664"/>
      <c r="DH17" s="664"/>
      <c r="DI17" s="664"/>
      <c r="DJ17" s="664"/>
      <c r="DK17" s="664"/>
      <c r="DL17" s="664"/>
      <c r="DM17" s="664"/>
      <c r="DN17" s="664"/>
      <c r="DO17" s="664"/>
      <c r="DP17" s="665"/>
      <c r="DQ17" s="669">
        <v>656080</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1347919</v>
      </c>
      <c r="S18" s="664"/>
      <c r="T18" s="664"/>
      <c r="U18" s="664"/>
      <c r="V18" s="664"/>
      <c r="W18" s="664"/>
      <c r="X18" s="664"/>
      <c r="Y18" s="665"/>
      <c r="Z18" s="723">
        <v>19</v>
      </c>
      <c r="AA18" s="723"/>
      <c r="AB18" s="723"/>
      <c r="AC18" s="723"/>
      <c r="AD18" s="724">
        <v>1280498</v>
      </c>
      <c r="AE18" s="724"/>
      <c r="AF18" s="724"/>
      <c r="AG18" s="724"/>
      <c r="AH18" s="724"/>
      <c r="AI18" s="724"/>
      <c r="AJ18" s="724"/>
      <c r="AK18" s="724"/>
      <c r="AL18" s="666">
        <v>32</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126</v>
      </c>
      <c r="BH18" s="664"/>
      <c r="BI18" s="664"/>
      <c r="BJ18" s="664"/>
      <c r="BK18" s="664"/>
      <c r="BL18" s="664"/>
      <c r="BM18" s="664"/>
      <c r="BN18" s="665"/>
      <c r="BO18" s="723" t="s">
        <v>126</v>
      </c>
      <c r="BP18" s="723"/>
      <c r="BQ18" s="723"/>
      <c r="BR18" s="723"/>
      <c r="BS18" s="669" t="s">
        <v>229</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229</v>
      </c>
      <c r="CS18" s="664"/>
      <c r="CT18" s="664"/>
      <c r="CU18" s="664"/>
      <c r="CV18" s="664"/>
      <c r="CW18" s="664"/>
      <c r="CX18" s="664"/>
      <c r="CY18" s="665"/>
      <c r="CZ18" s="723" t="s">
        <v>126</v>
      </c>
      <c r="DA18" s="723"/>
      <c r="DB18" s="723"/>
      <c r="DC18" s="723"/>
      <c r="DD18" s="669" t="s">
        <v>229</v>
      </c>
      <c r="DE18" s="664"/>
      <c r="DF18" s="664"/>
      <c r="DG18" s="664"/>
      <c r="DH18" s="664"/>
      <c r="DI18" s="664"/>
      <c r="DJ18" s="664"/>
      <c r="DK18" s="664"/>
      <c r="DL18" s="664"/>
      <c r="DM18" s="664"/>
      <c r="DN18" s="664"/>
      <c r="DO18" s="664"/>
      <c r="DP18" s="665"/>
      <c r="DQ18" s="669" t="s">
        <v>229</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1280498</v>
      </c>
      <c r="S19" s="664"/>
      <c r="T19" s="664"/>
      <c r="U19" s="664"/>
      <c r="V19" s="664"/>
      <c r="W19" s="664"/>
      <c r="X19" s="664"/>
      <c r="Y19" s="665"/>
      <c r="Z19" s="723">
        <v>18.100000000000001</v>
      </c>
      <c r="AA19" s="723"/>
      <c r="AB19" s="723"/>
      <c r="AC19" s="723"/>
      <c r="AD19" s="724">
        <v>1280498</v>
      </c>
      <c r="AE19" s="724"/>
      <c r="AF19" s="724"/>
      <c r="AG19" s="724"/>
      <c r="AH19" s="724"/>
      <c r="AI19" s="724"/>
      <c r="AJ19" s="724"/>
      <c r="AK19" s="724"/>
      <c r="AL19" s="666">
        <v>32</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t="s">
        <v>229</v>
      </c>
      <c r="BH19" s="664"/>
      <c r="BI19" s="664"/>
      <c r="BJ19" s="664"/>
      <c r="BK19" s="664"/>
      <c r="BL19" s="664"/>
      <c r="BM19" s="664"/>
      <c r="BN19" s="665"/>
      <c r="BO19" s="723" t="s">
        <v>229</v>
      </c>
      <c r="BP19" s="723"/>
      <c r="BQ19" s="723"/>
      <c r="BR19" s="723"/>
      <c r="BS19" s="669" t="s">
        <v>229</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229</v>
      </c>
      <c r="CS19" s="664"/>
      <c r="CT19" s="664"/>
      <c r="CU19" s="664"/>
      <c r="CV19" s="664"/>
      <c r="CW19" s="664"/>
      <c r="CX19" s="664"/>
      <c r="CY19" s="665"/>
      <c r="CZ19" s="723" t="s">
        <v>229</v>
      </c>
      <c r="DA19" s="723"/>
      <c r="DB19" s="723"/>
      <c r="DC19" s="723"/>
      <c r="DD19" s="669" t="s">
        <v>229</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67421</v>
      </c>
      <c r="S20" s="664"/>
      <c r="T20" s="664"/>
      <c r="U20" s="664"/>
      <c r="V20" s="664"/>
      <c r="W20" s="664"/>
      <c r="X20" s="664"/>
      <c r="Y20" s="665"/>
      <c r="Z20" s="723">
        <v>1</v>
      </c>
      <c r="AA20" s="723"/>
      <c r="AB20" s="723"/>
      <c r="AC20" s="723"/>
      <c r="AD20" s="724" t="s">
        <v>229</v>
      </c>
      <c r="AE20" s="724"/>
      <c r="AF20" s="724"/>
      <c r="AG20" s="724"/>
      <c r="AH20" s="724"/>
      <c r="AI20" s="724"/>
      <c r="AJ20" s="724"/>
      <c r="AK20" s="724"/>
      <c r="AL20" s="666" t="s">
        <v>229</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t="s">
        <v>126</v>
      </c>
      <c r="BH20" s="664"/>
      <c r="BI20" s="664"/>
      <c r="BJ20" s="664"/>
      <c r="BK20" s="664"/>
      <c r="BL20" s="664"/>
      <c r="BM20" s="664"/>
      <c r="BN20" s="665"/>
      <c r="BO20" s="723" t="s">
        <v>126</v>
      </c>
      <c r="BP20" s="723"/>
      <c r="BQ20" s="723"/>
      <c r="BR20" s="723"/>
      <c r="BS20" s="669" t="s">
        <v>229</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6675594</v>
      </c>
      <c r="CS20" s="664"/>
      <c r="CT20" s="664"/>
      <c r="CU20" s="664"/>
      <c r="CV20" s="664"/>
      <c r="CW20" s="664"/>
      <c r="CX20" s="664"/>
      <c r="CY20" s="665"/>
      <c r="CZ20" s="723">
        <v>100</v>
      </c>
      <c r="DA20" s="723"/>
      <c r="DB20" s="723"/>
      <c r="DC20" s="723"/>
      <c r="DD20" s="669">
        <v>154975</v>
      </c>
      <c r="DE20" s="664"/>
      <c r="DF20" s="664"/>
      <c r="DG20" s="664"/>
      <c r="DH20" s="664"/>
      <c r="DI20" s="664"/>
      <c r="DJ20" s="664"/>
      <c r="DK20" s="664"/>
      <c r="DL20" s="664"/>
      <c r="DM20" s="664"/>
      <c r="DN20" s="664"/>
      <c r="DO20" s="664"/>
      <c r="DP20" s="665"/>
      <c r="DQ20" s="669">
        <v>4371624</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126</v>
      </c>
      <c r="S21" s="664"/>
      <c r="T21" s="664"/>
      <c r="U21" s="664"/>
      <c r="V21" s="664"/>
      <c r="W21" s="664"/>
      <c r="X21" s="664"/>
      <c r="Y21" s="665"/>
      <c r="Z21" s="723" t="s">
        <v>126</v>
      </c>
      <c r="AA21" s="723"/>
      <c r="AB21" s="723"/>
      <c r="AC21" s="723"/>
      <c r="AD21" s="724" t="s">
        <v>126</v>
      </c>
      <c r="AE21" s="724"/>
      <c r="AF21" s="724"/>
      <c r="AG21" s="724"/>
      <c r="AH21" s="724"/>
      <c r="AI21" s="724"/>
      <c r="AJ21" s="724"/>
      <c r="AK21" s="724"/>
      <c r="AL21" s="666" t="s">
        <v>126</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126</v>
      </c>
      <c r="BH21" s="664"/>
      <c r="BI21" s="664"/>
      <c r="BJ21" s="664"/>
      <c r="BK21" s="664"/>
      <c r="BL21" s="664"/>
      <c r="BM21" s="664"/>
      <c r="BN21" s="665"/>
      <c r="BO21" s="723" t="s">
        <v>229</v>
      </c>
      <c r="BP21" s="723"/>
      <c r="BQ21" s="723"/>
      <c r="BR21" s="723"/>
      <c r="BS21" s="669" t="s">
        <v>126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4045582</v>
      </c>
      <c r="S22" s="664"/>
      <c r="T22" s="664"/>
      <c r="U22" s="664"/>
      <c r="V22" s="664"/>
      <c r="W22" s="664"/>
      <c r="X22" s="664"/>
      <c r="Y22" s="665"/>
      <c r="Z22" s="723">
        <v>57.1</v>
      </c>
      <c r="AA22" s="723"/>
      <c r="AB22" s="723"/>
      <c r="AC22" s="723"/>
      <c r="AD22" s="724">
        <v>3978161</v>
      </c>
      <c r="AE22" s="724"/>
      <c r="AF22" s="724"/>
      <c r="AG22" s="724"/>
      <c r="AH22" s="724"/>
      <c r="AI22" s="724"/>
      <c r="AJ22" s="724"/>
      <c r="AK22" s="724"/>
      <c r="AL22" s="666">
        <v>99.6</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229</v>
      </c>
      <c r="BP22" s="723"/>
      <c r="BQ22" s="723"/>
      <c r="BR22" s="723"/>
      <c r="BS22" s="669" t="s">
        <v>126</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2872</v>
      </c>
      <c r="S23" s="664"/>
      <c r="T23" s="664"/>
      <c r="U23" s="664"/>
      <c r="V23" s="664"/>
      <c r="W23" s="664"/>
      <c r="X23" s="664"/>
      <c r="Y23" s="665"/>
      <c r="Z23" s="723">
        <v>0</v>
      </c>
      <c r="AA23" s="723"/>
      <c r="AB23" s="723"/>
      <c r="AC23" s="723"/>
      <c r="AD23" s="724">
        <v>2872</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229</v>
      </c>
      <c r="BH23" s="664"/>
      <c r="BI23" s="664"/>
      <c r="BJ23" s="664"/>
      <c r="BK23" s="664"/>
      <c r="BL23" s="664"/>
      <c r="BM23" s="664"/>
      <c r="BN23" s="665"/>
      <c r="BO23" s="723" t="s">
        <v>229</v>
      </c>
      <c r="BP23" s="723"/>
      <c r="BQ23" s="723"/>
      <c r="BR23" s="723"/>
      <c r="BS23" s="669" t="s">
        <v>126</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209286</v>
      </c>
      <c r="S24" s="664"/>
      <c r="T24" s="664"/>
      <c r="U24" s="664"/>
      <c r="V24" s="664"/>
      <c r="W24" s="664"/>
      <c r="X24" s="664"/>
      <c r="Y24" s="665"/>
      <c r="Z24" s="723">
        <v>3</v>
      </c>
      <c r="AA24" s="723"/>
      <c r="AB24" s="723"/>
      <c r="AC24" s="723"/>
      <c r="AD24" s="724" t="s">
        <v>126</v>
      </c>
      <c r="AE24" s="724"/>
      <c r="AF24" s="724"/>
      <c r="AG24" s="724"/>
      <c r="AH24" s="724"/>
      <c r="AI24" s="724"/>
      <c r="AJ24" s="724"/>
      <c r="AK24" s="724"/>
      <c r="AL24" s="666" t="s">
        <v>229</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229</v>
      </c>
      <c r="BP24" s="723"/>
      <c r="BQ24" s="723"/>
      <c r="BR24" s="723"/>
      <c r="BS24" s="669" t="s">
        <v>229</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2902972</v>
      </c>
      <c r="CS24" s="727"/>
      <c r="CT24" s="727"/>
      <c r="CU24" s="727"/>
      <c r="CV24" s="727"/>
      <c r="CW24" s="727"/>
      <c r="CX24" s="727"/>
      <c r="CY24" s="773"/>
      <c r="CZ24" s="774">
        <v>43.5</v>
      </c>
      <c r="DA24" s="743"/>
      <c r="DB24" s="743"/>
      <c r="DC24" s="777"/>
      <c r="DD24" s="772">
        <v>1946711</v>
      </c>
      <c r="DE24" s="727"/>
      <c r="DF24" s="727"/>
      <c r="DG24" s="727"/>
      <c r="DH24" s="727"/>
      <c r="DI24" s="727"/>
      <c r="DJ24" s="727"/>
      <c r="DK24" s="773"/>
      <c r="DL24" s="772">
        <v>1932144</v>
      </c>
      <c r="DM24" s="727"/>
      <c r="DN24" s="727"/>
      <c r="DO24" s="727"/>
      <c r="DP24" s="727"/>
      <c r="DQ24" s="727"/>
      <c r="DR24" s="727"/>
      <c r="DS24" s="727"/>
      <c r="DT24" s="727"/>
      <c r="DU24" s="727"/>
      <c r="DV24" s="773"/>
      <c r="DW24" s="774">
        <v>45</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105872</v>
      </c>
      <c r="S25" s="664"/>
      <c r="T25" s="664"/>
      <c r="U25" s="664"/>
      <c r="V25" s="664"/>
      <c r="W25" s="664"/>
      <c r="X25" s="664"/>
      <c r="Y25" s="665"/>
      <c r="Z25" s="723">
        <v>1.5</v>
      </c>
      <c r="AA25" s="723"/>
      <c r="AB25" s="723"/>
      <c r="AC25" s="723"/>
      <c r="AD25" s="724">
        <v>9606</v>
      </c>
      <c r="AE25" s="724"/>
      <c r="AF25" s="724"/>
      <c r="AG25" s="724"/>
      <c r="AH25" s="724"/>
      <c r="AI25" s="724"/>
      <c r="AJ25" s="724"/>
      <c r="AK25" s="724"/>
      <c r="AL25" s="666">
        <v>0.2</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126</v>
      </c>
      <c r="BH25" s="664"/>
      <c r="BI25" s="664"/>
      <c r="BJ25" s="664"/>
      <c r="BK25" s="664"/>
      <c r="BL25" s="664"/>
      <c r="BM25" s="664"/>
      <c r="BN25" s="665"/>
      <c r="BO25" s="723" t="s">
        <v>126</v>
      </c>
      <c r="BP25" s="723"/>
      <c r="BQ25" s="723"/>
      <c r="BR25" s="723"/>
      <c r="BS25" s="669" t="s">
        <v>229</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1200845</v>
      </c>
      <c r="CS25" s="662"/>
      <c r="CT25" s="662"/>
      <c r="CU25" s="662"/>
      <c r="CV25" s="662"/>
      <c r="CW25" s="662"/>
      <c r="CX25" s="662"/>
      <c r="CY25" s="663"/>
      <c r="CZ25" s="666">
        <v>18</v>
      </c>
      <c r="DA25" s="695"/>
      <c r="DB25" s="695"/>
      <c r="DC25" s="696"/>
      <c r="DD25" s="669">
        <v>900359</v>
      </c>
      <c r="DE25" s="662"/>
      <c r="DF25" s="662"/>
      <c r="DG25" s="662"/>
      <c r="DH25" s="662"/>
      <c r="DI25" s="662"/>
      <c r="DJ25" s="662"/>
      <c r="DK25" s="663"/>
      <c r="DL25" s="669">
        <v>896989</v>
      </c>
      <c r="DM25" s="662"/>
      <c r="DN25" s="662"/>
      <c r="DO25" s="662"/>
      <c r="DP25" s="662"/>
      <c r="DQ25" s="662"/>
      <c r="DR25" s="662"/>
      <c r="DS25" s="662"/>
      <c r="DT25" s="662"/>
      <c r="DU25" s="662"/>
      <c r="DV25" s="663"/>
      <c r="DW25" s="666">
        <v>20.9</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68421</v>
      </c>
      <c r="S26" s="664"/>
      <c r="T26" s="664"/>
      <c r="U26" s="664"/>
      <c r="V26" s="664"/>
      <c r="W26" s="664"/>
      <c r="X26" s="664"/>
      <c r="Y26" s="665"/>
      <c r="Z26" s="723">
        <v>1</v>
      </c>
      <c r="AA26" s="723"/>
      <c r="AB26" s="723"/>
      <c r="AC26" s="723"/>
      <c r="AD26" s="724" t="s">
        <v>126</v>
      </c>
      <c r="AE26" s="724"/>
      <c r="AF26" s="724"/>
      <c r="AG26" s="724"/>
      <c r="AH26" s="724"/>
      <c r="AI26" s="724"/>
      <c r="AJ26" s="724"/>
      <c r="AK26" s="724"/>
      <c r="AL26" s="666" t="s">
        <v>126</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126</v>
      </c>
      <c r="BH26" s="664"/>
      <c r="BI26" s="664"/>
      <c r="BJ26" s="664"/>
      <c r="BK26" s="664"/>
      <c r="BL26" s="664"/>
      <c r="BM26" s="664"/>
      <c r="BN26" s="665"/>
      <c r="BO26" s="723" t="s">
        <v>229</v>
      </c>
      <c r="BP26" s="723"/>
      <c r="BQ26" s="723"/>
      <c r="BR26" s="723"/>
      <c r="BS26" s="669" t="s">
        <v>229</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701347</v>
      </c>
      <c r="CS26" s="664"/>
      <c r="CT26" s="664"/>
      <c r="CU26" s="664"/>
      <c r="CV26" s="664"/>
      <c r="CW26" s="664"/>
      <c r="CX26" s="664"/>
      <c r="CY26" s="665"/>
      <c r="CZ26" s="666">
        <v>10.5</v>
      </c>
      <c r="DA26" s="695"/>
      <c r="DB26" s="695"/>
      <c r="DC26" s="696"/>
      <c r="DD26" s="669">
        <v>535900</v>
      </c>
      <c r="DE26" s="664"/>
      <c r="DF26" s="664"/>
      <c r="DG26" s="664"/>
      <c r="DH26" s="664"/>
      <c r="DI26" s="664"/>
      <c r="DJ26" s="664"/>
      <c r="DK26" s="665"/>
      <c r="DL26" s="669" t="s">
        <v>126</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517944</v>
      </c>
      <c r="S27" s="664"/>
      <c r="T27" s="664"/>
      <c r="U27" s="664"/>
      <c r="V27" s="664"/>
      <c r="W27" s="664"/>
      <c r="X27" s="664"/>
      <c r="Y27" s="665"/>
      <c r="Z27" s="723">
        <v>7.3</v>
      </c>
      <c r="AA27" s="723"/>
      <c r="AB27" s="723"/>
      <c r="AC27" s="723"/>
      <c r="AD27" s="724" t="s">
        <v>229</v>
      </c>
      <c r="AE27" s="724"/>
      <c r="AF27" s="724"/>
      <c r="AG27" s="724"/>
      <c r="AH27" s="724"/>
      <c r="AI27" s="724"/>
      <c r="AJ27" s="724"/>
      <c r="AK27" s="724"/>
      <c r="AL27" s="666" t="s">
        <v>229</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2277326</v>
      </c>
      <c r="BH27" s="664"/>
      <c r="BI27" s="664"/>
      <c r="BJ27" s="664"/>
      <c r="BK27" s="664"/>
      <c r="BL27" s="664"/>
      <c r="BM27" s="664"/>
      <c r="BN27" s="665"/>
      <c r="BO27" s="723">
        <v>100</v>
      </c>
      <c r="BP27" s="723"/>
      <c r="BQ27" s="723"/>
      <c r="BR27" s="723"/>
      <c r="BS27" s="669" t="s">
        <v>229</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1046047</v>
      </c>
      <c r="CS27" s="662"/>
      <c r="CT27" s="662"/>
      <c r="CU27" s="662"/>
      <c r="CV27" s="662"/>
      <c r="CW27" s="662"/>
      <c r="CX27" s="662"/>
      <c r="CY27" s="663"/>
      <c r="CZ27" s="666">
        <v>15.7</v>
      </c>
      <c r="DA27" s="695"/>
      <c r="DB27" s="695"/>
      <c r="DC27" s="696"/>
      <c r="DD27" s="669">
        <v>390272</v>
      </c>
      <c r="DE27" s="662"/>
      <c r="DF27" s="662"/>
      <c r="DG27" s="662"/>
      <c r="DH27" s="662"/>
      <c r="DI27" s="662"/>
      <c r="DJ27" s="662"/>
      <c r="DK27" s="663"/>
      <c r="DL27" s="669">
        <v>379075</v>
      </c>
      <c r="DM27" s="662"/>
      <c r="DN27" s="662"/>
      <c r="DO27" s="662"/>
      <c r="DP27" s="662"/>
      <c r="DQ27" s="662"/>
      <c r="DR27" s="662"/>
      <c r="DS27" s="662"/>
      <c r="DT27" s="662"/>
      <c r="DU27" s="662"/>
      <c r="DV27" s="663"/>
      <c r="DW27" s="666">
        <v>8.8000000000000007</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229</v>
      </c>
      <c r="S28" s="664"/>
      <c r="T28" s="664"/>
      <c r="U28" s="664"/>
      <c r="V28" s="664"/>
      <c r="W28" s="664"/>
      <c r="X28" s="664"/>
      <c r="Y28" s="665"/>
      <c r="Z28" s="723" t="s">
        <v>126</v>
      </c>
      <c r="AA28" s="723"/>
      <c r="AB28" s="723"/>
      <c r="AC28" s="723"/>
      <c r="AD28" s="724" t="s">
        <v>229</v>
      </c>
      <c r="AE28" s="724"/>
      <c r="AF28" s="724"/>
      <c r="AG28" s="724"/>
      <c r="AH28" s="724"/>
      <c r="AI28" s="724"/>
      <c r="AJ28" s="724"/>
      <c r="AK28" s="724"/>
      <c r="AL28" s="666" t="s">
        <v>229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656080</v>
      </c>
      <c r="CS28" s="664"/>
      <c r="CT28" s="664"/>
      <c r="CU28" s="664"/>
      <c r="CV28" s="664"/>
      <c r="CW28" s="664"/>
      <c r="CX28" s="664"/>
      <c r="CY28" s="665"/>
      <c r="CZ28" s="666">
        <v>9.8000000000000007</v>
      </c>
      <c r="DA28" s="695"/>
      <c r="DB28" s="695"/>
      <c r="DC28" s="696"/>
      <c r="DD28" s="669">
        <v>656080</v>
      </c>
      <c r="DE28" s="664"/>
      <c r="DF28" s="664"/>
      <c r="DG28" s="664"/>
      <c r="DH28" s="664"/>
      <c r="DI28" s="664"/>
      <c r="DJ28" s="664"/>
      <c r="DK28" s="665"/>
      <c r="DL28" s="669">
        <v>656080</v>
      </c>
      <c r="DM28" s="664"/>
      <c r="DN28" s="664"/>
      <c r="DO28" s="664"/>
      <c r="DP28" s="664"/>
      <c r="DQ28" s="664"/>
      <c r="DR28" s="664"/>
      <c r="DS28" s="664"/>
      <c r="DT28" s="664"/>
      <c r="DU28" s="664"/>
      <c r="DV28" s="665"/>
      <c r="DW28" s="666">
        <v>15.3</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411552</v>
      </c>
      <c r="S29" s="664"/>
      <c r="T29" s="664"/>
      <c r="U29" s="664"/>
      <c r="V29" s="664"/>
      <c r="W29" s="664"/>
      <c r="X29" s="664"/>
      <c r="Y29" s="665"/>
      <c r="Z29" s="723">
        <v>5.8</v>
      </c>
      <c r="AA29" s="723"/>
      <c r="AB29" s="723"/>
      <c r="AC29" s="723"/>
      <c r="AD29" s="724" t="s">
        <v>126</v>
      </c>
      <c r="AE29" s="724"/>
      <c r="AF29" s="724"/>
      <c r="AG29" s="724"/>
      <c r="AH29" s="724"/>
      <c r="AI29" s="724"/>
      <c r="AJ29" s="724"/>
      <c r="AK29" s="724"/>
      <c r="AL29" s="666" t="s">
        <v>126</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67</v>
      </c>
      <c r="CG29" s="702"/>
      <c r="CH29" s="702"/>
      <c r="CI29" s="702"/>
      <c r="CJ29" s="702"/>
      <c r="CK29" s="702"/>
      <c r="CL29" s="702"/>
      <c r="CM29" s="702"/>
      <c r="CN29" s="702"/>
      <c r="CO29" s="702"/>
      <c r="CP29" s="702"/>
      <c r="CQ29" s="703"/>
      <c r="CR29" s="661">
        <v>656080</v>
      </c>
      <c r="CS29" s="662"/>
      <c r="CT29" s="662"/>
      <c r="CU29" s="662"/>
      <c r="CV29" s="662"/>
      <c r="CW29" s="662"/>
      <c r="CX29" s="662"/>
      <c r="CY29" s="663"/>
      <c r="CZ29" s="666">
        <v>9.8000000000000007</v>
      </c>
      <c r="DA29" s="695"/>
      <c r="DB29" s="695"/>
      <c r="DC29" s="696"/>
      <c r="DD29" s="669">
        <v>656080</v>
      </c>
      <c r="DE29" s="662"/>
      <c r="DF29" s="662"/>
      <c r="DG29" s="662"/>
      <c r="DH29" s="662"/>
      <c r="DI29" s="662"/>
      <c r="DJ29" s="662"/>
      <c r="DK29" s="663"/>
      <c r="DL29" s="669">
        <v>656080</v>
      </c>
      <c r="DM29" s="662"/>
      <c r="DN29" s="662"/>
      <c r="DO29" s="662"/>
      <c r="DP29" s="662"/>
      <c r="DQ29" s="662"/>
      <c r="DR29" s="662"/>
      <c r="DS29" s="662"/>
      <c r="DT29" s="662"/>
      <c r="DU29" s="662"/>
      <c r="DV29" s="663"/>
      <c r="DW29" s="666">
        <v>15.3</v>
      </c>
      <c r="DX29" s="695"/>
      <c r="DY29" s="695"/>
      <c r="DZ29" s="695"/>
      <c r="EA29" s="695"/>
      <c r="EB29" s="695"/>
      <c r="EC29" s="697"/>
    </row>
    <row r="30" spans="2:133" ht="11.25" customHeight="1" x14ac:dyDescent="0.15">
      <c r="B30" s="658" t="s">
        <v>303</v>
      </c>
      <c r="C30" s="659"/>
      <c r="D30" s="659"/>
      <c r="E30" s="659"/>
      <c r="F30" s="659"/>
      <c r="G30" s="659"/>
      <c r="H30" s="659"/>
      <c r="I30" s="659"/>
      <c r="J30" s="659"/>
      <c r="K30" s="659"/>
      <c r="L30" s="659"/>
      <c r="M30" s="659"/>
      <c r="N30" s="659"/>
      <c r="O30" s="659"/>
      <c r="P30" s="659"/>
      <c r="Q30" s="660"/>
      <c r="R30" s="661">
        <v>7511</v>
      </c>
      <c r="S30" s="664"/>
      <c r="T30" s="664"/>
      <c r="U30" s="664"/>
      <c r="V30" s="664"/>
      <c r="W30" s="664"/>
      <c r="X30" s="664"/>
      <c r="Y30" s="665"/>
      <c r="Z30" s="723">
        <v>0.1</v>
      </c>
      <c r="AA30" s="723"/>
      <c r="AB30" s="723"/>
      <c r="AC30" s="723"/>
      <c r="AD30" s="724" t="s">
        <v>126</v>
      </c>
      <c r="AE30" s="724"/>
      <c r="AF30" s="724"/>
      <c r="AG30" s="724"/>
      <c r="AH30" s="724"/>
      <c r="AI30" s="724"/>
      <c r="AJ30" s="724"/>
      <c r="AK30" s="724"/>
      <c r="AL30" s="666" t="s">
        <v>126</v>
      </c>
      <c r="AM30" s="667"/>
      <c r="AN30" s="667"/>
      <c r="AO30" s="725"/>
      <c r="AP30" s="751" t="s">
        <v>304</v>
      </c>
      <c r="AQ30" s="752"/>
      <c r="AR30" s="752"/>
      <c r="AS30" s="752"/>
      <c r="AT30" s="757" t="s">
        <v>305</v>
      </c>
      <c r="AU30" s="230"/>
      <c r="AV30" s="230"/>
      <c r="AW30" s="230"/>
      <c r="AX30" s="760" t="s">
        <v>183</v>
      </c>
      <c r="AY30" s="761"/>
      <c r="AZ30" s="761"/>
      <c r="BA30" s="761"/>
      <c r="BB30" s="761"/>
      <c r="BC30" s="761"/>
      <c r="BD30" s="761"/>
      <c r="BE30" s="761"/>
      <c r="BF30" s="762"/>
      <c r="BG30" s="741">
        <v>98.6</v>
      </c>
      <c r="BH30" s="742"/>
      <c r="BI30" s="742"/>
      <c r="BJ30" s="742"/>
      <c r="BK30" s="742"/>
      <c r="BL30" s="742"/>
      <c r="BM30" s="743">
        <v>94.4</v>
      </c>
      <c r="BN30" s="742"/>
      <c r="BO30" s="742"/>
      <c r="BP30" s="742"/>
      <c r="BQ30" s="744"/>
      <c r="BR30" s="741">
        <v>98.5</v>
      </c>
      <c r="BS30" s="742"/>
      <c r="BT30" s="742"/>
      <c r="BU30" s="742"/>
      <c r="BV30" s="742"/>
      <c r="BW30" s="742"/>
      <c r="BX30" s="743">
        <v>93.9</v>
      </c>
      <c r="BY30" s="742"/>
      <c r="BZ30" s="742"/>
      <c r="CA30" s="742"/>
      <c r="CB30" s="744"/>
      <c r="CD30" s="747"/>
      <c r="CE30" s="748"/>
      <c r="CF30" s="705" t="s">
        <v>306</v>
      </c>
      <c r="CG30" s="702"/>
      <c r="CH30" s="702"/>
      <c r="CI30" s="702"/>
      <c r="CJ30" s="702"/>
      <c r="CK30" s="702"/>
      <c r="CL30" s="702"/>
      <c r="CM30" s="702"/>
      <c r="CN30" s="702"/>
      <c r="CO30" s="702"/>
      <c r="CP30" s="702"/>
      <c r="CQ30" s="703"/>
      <c r="CR30" s="661">
        <v>611776</v>
      </c>
      <c r="CS30" s="664"/>
      <c r="CT30" s="664"/>
      <c r="CU30" s="664"/>
      <c r="CV30" s="664"/>
      <c r="CW30" s="664"/>
      <c r="CX30" s="664"/>
      <c r="CY30" s="665"/>
      <c r="CZ30" s="666">
        <v>9.1999999999999993</v>
      </c>
      <c r="DA30" s="695"/>
      <c r="DB30" s="695"/>
      <c r="DC30" s="696"/>
      <c r="DD30" s="669">
        <v>611776</v>
      </c>
      <c r="DE30" s="664"/>
      <c r="DF30" s="664"/>
      <c r="DG30" s="664"/>
      <c r="DH30" s="664"/>
      <c r="DI30" s="664"/>
      <c r="DJ30" s="664"/>
      <c r="DK30" s="665"/>
      <c r="DL30" s="669">
        <v>611776</v>
      </c>
      <c r="DM30" s="664"/>
      <c r="DN30" s="664"/>
      <c r="DO30" s="664"/>
      <c r="DP30" s="664"/>
      <c r="DQ30" s="664"/>
      <c r="DR30" s="664"/>
      <c r="DS30" s="664"/>
      <c r="DT30" s="664"/>
      <c r="DU30" s="664"/>
      <c r="DV30" s="665"/>
      <c r="DW30" s="666">
        <v>14.3</v>
      </c>
      <c r="DX30" s="695"/>
      <c r="DY30" s="695"/>
      <c r="DZ30" s="695"/>
      <c r="EA30" s="695"/>
      <c r="EB30" s="695"/>
      <c r="EC30" s="697"/>
    </row>
    <row r="31" spans="2:133" ht="11.25" customHeight="1" x14ac:dyDescent="0.15">
      <c r="B31" s="658" t="s">
        <v>307</v>
      </c>
      <c r="C31" s="659"/>
      <c r="D31" s="659"/>
      <c r="E31" s="659"/>
      <c r="F31" s="659"/>
      <c r="G31" s="659"/>
      <c r="H31" s="659"/>
      <c r="I31" s="659"/>
      <c r="J31" s="659"/>
      <c r="K31" s="659"/>
      <c r="L31" s="659"/>
      <c r="M31" s="659"/>
      <c r="N31" s="659"/>
      <c r="O31" s="659"/>
      <c r="P31" s="659"/>
      <c r="Q31" s="660"/>
      <c r="R31" s="661">
        <v>6018</v>
      </c>
      <c r="S31" s="664"/>
      <c r="T31" s="664"/>
      <c r="U31" s="664"/>
      <c r="V31" s="664"/>
      <c r="W31" s="664"/>
      <c r="X31" s="664"/>
      <c r="Y31" s="665"/>
      <c r="Z31" s="723">
        <v>0.1</v>
      </c>
      <c r="AA31" s="723"/>
      <c r="AB31" s="723"/>
      <c r="AC31" s="723"/>
      <c r="AD31" s="724" t="s">
        <v>229</v>
      </c>
      <c r="AE31" s="724"/>
      <c r="AF31" s="724"/>
      <c r="AG31" s="724"/>
      <c r="AH31" s="724"/>
      <c r="AI31" s="724"/>
      <c r="AJ31" s="724"/>
      <c r="AK31" s="724"/>
      <c r="AL31" s="666" t="s">
        <v>229</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98.2</v>
      </c>
      <c r="BH31" s="662"/>
      <c r="BI31" s="662"/>
      <c r="BJ31" s="662"/>
      <c r="BK31" s="662"/>
      <c r="BL31" s="662"/>
      <c r="BM31" s="667">
        <v>95.3</v>
      </c>
      <c r="BN31" s="740"/>
      <c r="BO31" s="740"/>
      <c r="BP31" s="740"/>
      <c r="BQ31" s="701"/>
      <c r="BR31" s="739">
        <v>98.3</v>
      </c>
      <c r="BS31" s="662"/>
      <c r="BT31" s="662"/>
      <c r="BU31" s="662"/>
      <c r="BV31" s="662"/>
      <c r="BW31" s="662"/>
      <c r="BX31" s="667">
        <v>95.2</v>
      </c>
      <c r="BY31" s="740"/>
      <c r="BZ31" s="740"/>
      <c r="CA31" s="740"/>
      <c r="CB31" s="701"/>
      <c r="CD31" s="747"/>
      <c r="CE31" s="748"/>
      <c r="CF31" s="705" t="s">
        <v>310</v>
      </c>
      <c r="CG31" s="702"/>
      <c r="CH31" s="702"/>
      <c r="CI31" s="702"/>
      <c r="CJ31" s="702"/>
      <c r="CK31" s="702"/>
      <c r="CL31" s="702"/>
      <c r="CM31" s="702"/>
      <c r="CN31" s="702"/>
      <c r="CO31" s="702"/>
      <c r="CP31" s="702"/>
      <c r="CQ31" s="703"/>
      <c r="CR31" s="661">
        <v>44304</v>
      </c>
      <c r="CS31" s="662"/>
      <c r="CT31" s="662"/>
      <c r="CU31" s="662"/>
      <c r="CV31" s="662"/>
      <c r="CW31" s="662"/>
      <c r="CX31" s="662"/>
      <c r="CY31" s="663"/>
      <c r="CZ31" s="666">
        <v>0.7</v>
      </c>
      <c r="DA31" s="695"/>
      <c r="DB31" s="695"/>
      <c r="DC31" s="696"/>
      <c r="DD31" s="669">
        <v>44304</v>
      </c>
      <c r="DE31" s="662"/>
      <c r="DF31" s="662"/>
      <c r="DG31" s="662"/>
      <c r="DH31" s="662"/>
      <c r="DI31" s="662"/>
      <c r="DJ31" s="662"/>
      <c r="DK31" s="663"/>
      <c r="DL31" s="669">
        <v>44304</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311</v>
      </c>
      <c r="C32" s="659"/>
      <c r="D32" s="659"/>
      <c r="E32" s="659"/>
      <c r="F32" s="659"/>
      <c r="G32" s="659"/>
      <c r="H32" s="659"/>
      <c r="I32" s="659"/>
      <c r="J32" s="659"/>
      <c r="K32" s="659"/>
      <c r="L32" s="659"/>
      <c r="M32" s="659"/>
      <c r="N32" s="659"/>
      <c r="O32" s="659"/>
      <c r="P32" s="659"/>
      <c r="Q32" s="660"/>
      <c r="R32" s="661">
        <v>853539</v>
      </c>
      <c r="S32" s="664"/>
      <c r="T32" s="664"/>
      <c r="U32" s="664"/>
      <c r="V32" s="664"/>
      <c r="W32" s="664"/>
      <c r="X32" s="664"/>
      <c r="Y32" s="665"/>
      <c r="Z32" s="723">
        <v>12</v>
      </c>
      <c r="AA32" s="723"/>
      <c r="AB32" s="723"/>
      <c r="AC32" s="723"/>
      <c r="AD32" s="724">
        <v>5437</v>
      </c>
      <c r="AE32" s="724"/>
      <c r="AF32" s="724"/>
      <c r="AG32" s="724"/>
      <c r="AH32" s="724"/>
      <c r="AI32" s="724"/>
      <c r="AJ32" s="724"/>
      <c r="AK32" s="724"/>
      <c r="AL32" s="666">
        <v>0.1</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98.9</v>
      </c>
      <c r="BH32" s="677"/>
      <c r="BI32" s="677"/>
      <c r="BJ32" s="677"/>
      <c r="BK32" s="677"/>
      <c r="BL32" s="677"/>
      <c r="BM32" s="721">
        <v>92.6</v>
      </c>
      <c r="BN32" s="677"/>
      <c r="BO32" s="677"/>
      <c r="BP32" s="677"/>
      <c r="BQ32" s="714"/>
      <c r="BR32" s="738">
        <v>98.5</v>
      </c>
      <c r="BS32" s="677"/>
      <c r="BT32" s="677"/>
      <c r="BU32" s="677"/>
      <c r="BV32" s="677"/>
      <c r="BW32" s="677"/>
      <c r="BX32" s="721">
        <v>91.8</v>
      </c>
      <c r="BY32" s="677"/>
      <c r="BZ32" s="677"/>
      <c r="CA32" s="677"/>
      <c r="CB32" s="714"/>
      <c r="CD32" s="749"/>
      <c r="CE32" s="750"/>
      <c r="CF32" s="705" t="s">
        <v>313</v>
      </c>
      <c r="CG32" s="702"/>
      <c r="CH32" s="702"/>
      <c r="CI32" s="702"/>
      <c r="CJ32" s="702"/>
      <c r="CK32" s="702"/>
      <c r="CL32" s="702"/>
      <c r="CM32" s="702"/>
      <c r="CN32" s="702"/>
      <c r="CO32" s="702"/>
      <c r="CP32" s="702"/>
      <c r="CQ32" s="703"/>
      <c r="CR32" s="661" t="s">
        <v>126</v>
      </c>
      <c r="CS32" s="664"/>
      <c r="CT32" s="664"/>
      <c r="CU32" s="664"/>
      <c r="CV32" s="664"/>
      <c r="CW32" s="664"/>
      <c r="CX32" s="664"/>
      <c r="CY32" s="665"/>
      <c r="CZ32" s="666" t="s">
        <v>126</v>
      </c>
      <c r="DA32" s="695"/>
      <c r="DB32" s="695"/>
      <c r="DC32" s="696"/>
      <c r="DD32" s="669" t="s">
        <v>229</v>
      </c>
      <c r="DE32" s="664"/>
      <c r="DF32" s="664"/>
      <c r="DG32" s="664"/>
      <c r="DH32" s="664"/>
      <c r="DI32" s="664"/>
      <c r="DJ32" s="664"/>
      <c r="DK32" s="665"/>
      <c r="DL32" s="669" t="s">
        <v>229</v>
      </c>
      <c r="DM32" s="664"/>
      <c r="DN32" s="664"/>
      <c r="DO32" s="664"/>
      <c r="DP32" s="664"/>
      <c r="DQ32" s="664"/>
      <c r="DR32" s="664"/>
      <c r="DS32" s="664"/>
      <c r="DT32" s="664"/>
      <c r="DU32" s="664"/>
      <c r="DV32" s="665"/>
      <c r="DW32" s="666" t="s">
        <v>229</v>
      </c>
      <c r="DX32" s="695"/>
      <c r="DY32" s="695"/>
      <c r="DZ32" s="695"/>
      <c r="EA32" s="695"/>
      <c r="EB32" s="695"/>
      <c r="EC32" s="697"/>
    </row>
    <row r="33" spans="2:133" ht="11.25" customHeight="1" x14ac:dyDescent="0.15">
      <c r="B33" s="658" t="s">
        <v>314</v>
      </c>
      <c r="C33" s="659"/>
      <c r="D33" s="659"/>
      <c r="E33" s="659"/>
      <c r="F33" s="659"/>
      <c r="G33" s="659"/>
      <c r="H33" s="659"/>
      <c r="I33" s="659"/>
      <c r="J33" s="659"/>
      <c r="K33" s="659"/>
      <c r="L33" s="659"/>
      <c r="M33" s="659"/>
      <c r="N33" s="659"/>
      <c r="O33" s="659"/>
      <c r="P33" s="659"/>
      <c r="Q33" s="660"/>
      <c r="R33" s="661">
        <v>387998</v>
      </c>
      <c r="S33" s="664"/>
      <c r="T33" s="664"/>
      <c r="U33" s="664"/>
      <c r="V33" s="664"/>
      <c r="W33" s="664"/>
      <c r="X33" s="664"/>
      <c r="Y33" s="665"/>
      <c r="Z33" s="723">
        <v>5.5</v>
      </c>
      <c r="AA33" s="723"/>
      <c r="AB33" s="723"/>
      <c r="AC33" s="723"/>
      <c r="AD33" s="724" t="s">
        <v>229</v>
      </c>
      <c r="AE33" s="724"/>
      <c r="AF33" s="724"/>
      <c r="AG33" s="724"/>
      <c r="AH33" s="724"/>
      <c r="AI33" s="724"/>
      <c r="AJ33" s="724"/>
      <c r="AK33" s="724"/>
      <c r="AL33" s="666" t="s">
        <v>126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3617647</v>
      </c>
      <c r="CS33" s="662"/>
      <c r="CT33" s="662"/>
      <c r="CU33" s="662"/>
      <c r="CV33" s="662"/>
      <c r="CW33" s="662"/>
      <c r="CX33" s="662"/>
      <c r="CY33" s="663"/>
      <c r="CZ33" s="666">
        <v>54.2</v>
      </c>
      <c r="DA33" s="695"/>
      <c r="DB33" s="695"/>
      <c r="DC33" s="696"/>
      <c r="DD33" s="669">
        <v>2345390</v>
      </c>
      <c r="DE33" s="662"/>
      <c r="DF33" s="662"/>
      <c r="DG33" s="662"/>
      <c r="DH33" s="662"/>
      <c r="DI33" s="662"/>
      <c r="DJ33" s="662"/>
      <c r="DK33" s="663"/>
      <c r="DL33" s="669">
        <v>1881804</v>
      </c>
      <c r="DM33" s="662"/>
      <c r="DN33" s="662"/>
      <c r="DO33" s="662"/>
      <c r="DP33" s="662"/>
      <c r="DQ33" s="662"/>
      <c r="DR33" s="662"/>
      <c r="DS33" s="662"/>
      <c r="DT33" s="662"/>
      <c r="DU33" s="662"/>
      <c r="DV33" s="663"/>
      <c r="DW33" s="666">
        <v>43.8</v>
      </c>
      <c r="DX33" s="695"/>
      <c r="DY33" s="695"/>
      <c r="DZ33" s="695"/>
      <c r="EA33" s="695"/>
      <c r="EB33" s="695"/>
      <c r="EC33" s="697"/>
    </row>
    <row r="34" spans="2:133" ht="11.25" customHeight="1" x14ac:dyDescent="0.15">
      <c r="B34" s="658" t="s">
        <v>316</v>
      </c>
      <c r="C34" s="659"/>
      <c r="D34" s="659"/>
      <c r="E34" s="659"/>
      <c r="F34" s="659"/>
      <c r="G34" s="659"/>
      <c r="H34" s="659"/>
      <c r="I34" s="659"/>
      <c r="J34" s="659"/>
      <c r="K34" s="659"/>
      <c r="L34" s="659"/>
      <c r="M34" s="659"/>
      <c r="N34" s="659"/>
      <c r="O34" s="659"/>
      <c r="P34" s="659"/>
      <c r="Q34" s="660"/>
      <c r="R34" s="661">
        <v>114002</v>
      </c>
      <c r="S34" s="664"/>
      <c r="T34" s="664"/>
      <c r="U34" s="664"/>
      <c r="V34" s="664"/>
      <c r="W34" s="664"/>
      <c r="X34" s="664"/>
      <c r="Y34" s="665"/>
      <c r="Z34" s="723">
        <v>1.6</v>
      </c>
      <c r="AA34" s="723"/>
      <c r="AB34" s="723"/>
      <c r="AC34" s="723"/>
      <c r="AD34" s="724">
        <v>15</v>
      </c>
      <c r="AE34" s="724"/>
      <c r="AF34" s="724"/>
      <c r="AG34" s="724"/>
      <c r="AH34" s="724"/>
      <c r="AI34" s="724"/>
      <c r="AJ34" s="724"/>
      <c r="AK34" s="724"/>
      <c r="AL34" s="666">
        <v>0</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963752</v>
      </c>
      <c r="CS34" s="664"/>
      <c r="CT34" s="664"/>
      <c r="CU34" s="664"/>
      <c r="CV34" s="664"/>
      <c r="CW34" s="664"/>
      <c r="CX34" s="664"/>
      <c r="CY34" s="665"/>
      <c r="CZ34" s="666">
        <v>14.4</v>
      </c>
      <c r="DA34" s="695"/>
      <c r="DB34" s="695"/>
      <c r="DC34" s="696"/>
      <c r="DD34" s="669">
        <v>731322</v>
      </c>
      <c r="DE34" s="664"/>
      <c r="DF34" s="664"/>
      <c r="DG34" s="664"/>
      <c r="DH34" s="664"/>
      <c r="DI34" s="664"/>
      <c r="DJ34" s="664"/>
      <c r="DK34" s="665"/>
      <c r="DL34" s="669">
        <v>674457</v>
      </c>
      <c r="DM34" s="664"/>
      <c r="DN34" s="664"/>
      <c r="DO34" s="664"/>
      <c r="DP34" s="664"/>
      <c r="DQ34" s="664"/>
      <c r="DR34" s="664"/>
      <c r="DS34" s="664"/>
      <c r="DT34" s="664"/>
      <c r="DU34" s="664"/>
      <c r="DV34" s="665"/>
      <c r="DW34" s="666">
        <v>15.7</v>
      </c>
      <c r="DX34" s="695"/>
      <c r="DY34" s="695"/>
      <c r="DZ34" s="695"/>
      <c r="EA34" s="695"/>
      <c r="EB34" s="695"/>
      <c r="EC34" s="697"/>
    </row>
    <row r="35" spans="2:133" ht="11.25" customHeight="1" x14ac:dyDescent="0.15">
      <c r="B35" s="658" t="s">
        <v>320</v>
      </c>
      <c r="C35" s="659"/>
      <c r="D35" s="659"/>
      <c r="E35" s="659"/>
      <c r="F35" s="659"/>
      <c r="G35" s="659"/>
      <c r="H35" s="659"/>
      <c r="I35" s="659"/>
      <c r="J35" s="659"/>
      <c r="K35" s="659"/>
      <c r="L35" s="659"/>
      <c r="M35" s="659"/>
      <c r="N35" s="659"/>
      <c r="O35" s="659"/>
      <c r="P35" s="659"/>
      <c r="Q35" s="660"/>
      <c r="R35" s="661">
        <v>353894</v>
      </c>
      <c r="S35" s="664"/>
      <c r="T35" s="664"/>
      <c r="U35" s="664"/>
      <c r="V35" s="664"/>
      <c r="W35" s="664"/>
      <c r="X35" s="664"/>
      <c r="Y35" s="665"/>
      <c r="Z35" s="723">
        <v>5</v>
      </c>
      <c r="AA35" s="723"/>
      <c r="AB35" s="723"/>
      <c r="AC35" s="723"/>
      <c r="AD35" s="724" t="s">
        <v>229</v>
      </c>
      <c r="AE35" s="724"/>
      <c r="AF35" s="724"/>
      <c r="AG35" s="724"/>
      <c r="AH35" s="724"/>
      <c r="AI35" s="724"/>
      <c r="AJ35" s="724"/>
      <c r="AK35" s="724"/>
      <c r="AL35" s="666" t="s">
        <v>229</v>
      </c>
      <c r="AM35" s="667"/>
      <c r="AN35" s="667"/>
      <c r="AO35" s="725"/>
      <c r="AP35" s="234"/>
      <c r="AQ35" s="729" t="s">
        <v>321</v>
      </c>
      <c r="AR35" s="730"/>
      <c r="AS35" s="730"/>
      <c r="AT35" s="730"/>
      <c r="AU35" s="730"/>
      <c r="AV35" s="730"/>
      <c r="AW35" s="730"/>
      <c r="AX35" s="730"/>
      <c r="AY35" s="731"/>
      <c r="AZ35" s="726">
        <v>1481907</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323563</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10599</v>
      </c>
      <c r="CS35" s="662"/>
      <c r="CT35" s="662"/>
      <c r="CU35" s="662"/>
      <c r="CV35" s="662"/>
      <c r="CW35" s="662"/>
      <c r="CX35" s="662"/>
      <c r="CY35" s="663"/>
      <c r="CZ35" s="666">
        <v>0.2</v>
      </c>
      <c r="DA35" s="695"/>
      <c r="DB35" s="695"/>
      <c r="DC35" s="696"/>
      <c r="DD35" s="669">
        <v>10599</v>
      </c>
      <c r="DE35" s="662"/>
      <c r="DF35" s="662"/>
      <c r="DG35" s="662"/>
      <c r="DH35" s="662"/>
      <c r="DI35" s="662"/>
      <c r="DJ35" s="662"/>
      <c r="DK35" s="663"/>
      <c r="DL35" s="669">
        <v>10599</v>
      </c>
      <c r="DM35" s="662"/>
      <c r="DN35" s="662"/>
      <c r="DO35" s="662"/>
      <c r="DP35" s="662"/>
      <c r="DQ35" s="662"/>
      <c r="DR35" s="662"/>
      <c r="DS35" s="662"/>
      <c r="DT35" s="662"/>
      <c r="DU35" s="662"/>
      <c r="DV35" s="663"/>
      <c r="DW35" s="666">
        <v>0.2</v>
      </c>
      <c r="DX35" s="695"/>
      <c r="DY35" s="695"/>
      <c r="DZ35" s="695"/>
      <c r="EA35" s="695"/>
      <c r="EB35" s="695"/>
      <c r="EC35" s="697"/>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126</v>
      </c>
      <c r="S36" s="664"/>
      <c r="T36" s="664"/>
      <c r="U36" s="664"/>
      <c r="V36" s="664"/>
      <c r="W36" s="664"/>
      <c r="X36" s="664"/>
      <c r="Y36" s="665"/>
      <c r="Z36" s="723" t="s">
        <v>229</v>
      </c>
      <c r="AA36" s="723"/>
      <c r="AB36" s="723"/>
      <c r="AC36" s="723"/>
      <c r="AD36" s="724" t="s">
        <v>229</v>
      </c>
      <c r="AE36" s="724"/>
      <c r="AF36" s="724"/>
      <c r="AG36" s="724"/>
      <c r="AH36" s="724"/>
      <c r="AI36" s="724"/>
      <c r="AJ36" s="724"/>
      <c r="AK36" s="724"/>
      <c r="AL36" s="666" t="s">
        <v>229</v>
      </c>
      <c r="AM36" s="667"/>
      <c r="AN36" s="667"/>
      <c r="AO36" s="725"/>
      <c r="AQ36" s="698" t="s">
        <v>325</v>
      </c>
      <c r="AR36" s="699"/>
      <c r="AS36" s="699"/>
      <c r="AT36" s="699"/>
      <c r="AU36" s="699"/>
      <c r="AV36" s="699"/>
      <c r="AW36" s="699"/>
      <c r="AX36" s="699"/>
      <c r="AY36" s="700"/>
      <c r="AZ36" s="661">
        <v>353000</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276765</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823708</v>
      </c>
      <c r="CS36" s="664"/>
      <c r="CT36" s="664"/>
      <c r="CU36" s="664"/>
      <c r="CV36" s="664"/>
      <c r="CW36" s="664"/>
      <c r="CX36" s="664"/>
      <c r="CY36" s="665"/>
      <c r="CZ36" s="666">
        <v>12.3</v>
      </c>
      <c r="DA36" s="695"/>
      <c r="DB36" s="695"/>
      <c r="DC36" s="696"/>
      <c r="DD36" s="669">
        <v>741712</v>
      </c>
      <c r="DE36" s="664"/>
      <c r="DF36" s="664"/>
      <c r="DG36" s="664"/>
      <c r="DH36" s="664"/>
      <c r="DI36" s="664"/>
      <c r="DJ36" s="664"/>
      <c r="DK36" s="665"/>
      <c r="DL36" s="669">
        <v>549488</v>
      </c>
      <c r="DM36" s="664"/>
      <c r="DN36" s="664"/>
      <c r="DO36" s="664"/>
      <c r="DP36" s="664"/>
      <c r="DQ36" s="664"/>
      <c r="DR36" s="664"/>
      <c r="DS36" s="664"/>
      <c r="DT36" s="664"/>
      <c r="DU36" s="664"/>
      <c r="DV36" s="665"/>
      <c r="DW36" s="666">
        <v>12.8</v>
      </c>
      <c r="DX36" s="695"/>
      <c r="DY36" s="695"/>
      <c r="DZ36" s="695"/>
      <c r="EA36" s="695"/>
      <c r="EB36" s="695"/>
      <c r="EC36" s="697"/>
    </row>
    <row r="37" spans="2:133" ht="11.25" customHeight="1" x14ac:dyDescent="0.15">
      <c r="B37" s="658" t="s">
        <v>328</v>
      </c>
      <c r="C37" s="659"/>
      <c r="D37" s="659"/>
      <c r="E37" s="659"/>
      <c r="F37" s="659"/>
      <c r="G37" s="659"/>
      <c r="H37" s="659"/>
      <c r="I37" s="659"/>
      <c r="J37" s="659"/>
      <c r="K37" s="659"/>
      <c r="L37" s="659"/>
      <c r="M37" s="659"/>
      <c r="N37" s="659"/>
      <c r="O37" s="659"/>
      <c r="P37" s="659"/>
      <c r="Q37" s="660"/>
      <c r="R37" s="661">
        <v>296794</v>
      </c>
      <c r="S37" s="664"/>
      <c r="T37" s="664"/>
      <c r="U37" s="664"/>
      <c r="V37" s="664"/>
      <c r="W37" s="664"/>
      <c r="X37" s="664"/>
      <c r="Y37" s="665"/>
      <c r="Z37" s="723">
        <v>4.2</v>
      </c>
      <c r="AA37" s="723"/>
      <c r="AB37" s="723"/>
      <c r="AC37" s="723"/>
      <c r="AD37" s="724" t="s">
        <v>126</v>
      </c>
      <c r="AE37" s="724"/>
      <c r="AF37" s="724"/>
      <c r="AG37" s="724"/>
      <c r="AH37" s="724"/>
      <c r="AI37" s="724"/>
      <c r="AJ37" s="724"/>
      <c r="AK37" s="724"/>
      <c r="AL37" s="666" t="s">
        <v>126</v>
      </c>
      <c r="AM37" s="667"/>
      <c r="AN37" s="667"/>
      <c r="AO37" s="725"/>
      <c r="AQ37" s="698" t="s">
        <v>329</v>
      </c>
      <c r="AR37" s="699"/>
      <c r="AS37" s="699"/>
      <c r="AT37" s="699"/>
      <c r="AU37" s="699"/>
      <c r="AV37" s="699"/>
      <c r="AW37" s="699"/>
      <c r="AX37" s="699"/>
      <c r="AY37" s="700"/>
      <c r="AZ37" s="661">
        <v>11727</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2512</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197166</v>
      </c>
      <c r="CS37" s="662"/>
      <c r="CT37" s="662"/>
      <c r="CU37" s="662"/>
      <c r="CV37" s="662"/>
      <c r="CW37" s="662"/>
      <c r="CX37" s="662"/>
      <c r="CY37" s="663"/>
      <c r="CZ37" s="666">
        <v>3</v>
      </c>
      <c r="DA37" s="695"/>
      <c r="DB37" s="695"/>
      <c r="DC37" s="696"/>
      <c r="DD37" s="669">
        <v>190682</v>
      </c>
      <c r="DE37" s="662"/>
      <c r="DF37" s="662"/>
      <c r="DG37" s="662"/>
      <c r="DH37" s="662"/>
      <c r="DI37" s="662"/>
      <c r="DJ37" s="662"/>
      <c r="DK37" s="663"/>
      <c r="DL37" s="669">
        <v>144497</v>
      </c>
      <c r="DM37" s="662"/>
      <c r="DN37" s="662"/>
      <c r="DO37" s="662"/>
      <c r="DP37" s="662"/>
      <c r="DQ37" s="662"/>
      <c r="DR37" s="662"/>
      <c r="DS37" s="662"/>
      <c r="DT37" s="662"/>
      <c r="DU37" s="662"/>
      <c r="DV37" s="663"/>
      <c r="DW37" s="666">
        <v>3.4</v>
      </c>
      <c r="DX37" s="695"/>
      <c r="DY37" s="695"/>
      <c r="DZ37" s="695"/>
      <c r="EA37" s="695"/>
      <c r="EB37" s="695"/>
      <c r="EC37" s="697"/>
    </row>
    <row r="38" spans="2:133" ht="11.25" customHeight="1" x14ac:dyDescent="0.15">
      <c r="B38" s="673" t="s">
        <v>332</v>
      </c>
      <c r="C38" s="674"/>
      <c r="D38" s="674"/>
      <c r="E38" s="674"/>
      <c r="F38" s="674"/>
      <c r="G38" s="674"/>
      <c r="H38" s="674"/>
      <c r="I38" s="674"/>
      <c r="J38" s="674"/>
      <c r="K38" s="674"/>
      <c r="L38" s="674"/>
      <c r="M38" s="674"/>
      <c r="N38" s="674"/>
      <c r="O38" s="674"/>
      <c r="P38" s="674"/>
      <c r="Q38" s="675"/>
      <c r="R38" s="676">
        <v>7084491</v>
      </c>
      <c r="S38" s="713"/>
      <c r="T38" s="713"/>
      <c r="U38" s="713"/>
      <c r="V38" s="713"/>
      <c r="W38" s="713"/>
      <c r="X38" s="713"/>
      <c r="Y38" s="718"/>
      <c r="Z38" s="719">
        <v>100</v>
      </c>
      <c r="AA38" s="719"/>
      <c r="AB38" s="719"/>
      <c r="AC38" s="719"/>
      <c r="AD38" s="720">
        <v>3996091</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v>4393</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4089</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1470180</v>
      </c>
      <c r="CS38" s="664"/>
      <c r="CT38" s="664"/>
      <c r="CU38" s="664"/>
      <c r="CV38" s="664"/>
      <c r="CW38" s="664"/>
      <c r="CX38" s="664"/>
      <c r="CY38" s="665"/>
      <c r="CZ38" s="666">
        <v>22</v>
      </c>
      <c r="DA38" s="695"/>
      <c r="DB38" s="695"/>
      <c r="DC38" s="696"/>
      <c r="DD38" s="669">
        <v>659757</v>
      </c>
      <c r="DE38" s="664"/>
      <c r="DF38" s="664"/>
      <c r="DG38" s="664"/>
      <c r="DH38" s="664"/>
      <c r="DI38" s="664"/>
      <c r="DJ38" s="664"/>
      <c r="DK38" s="665"/>
      <c r="DL38" s="669">
        <v>647260</v>
      </c>
      <c r="DM38" s="664"/>
      <c r="DN38" s="664"/>
      <c r="DO38" s="664"/>
      <c r="DP38" s="664"/>
      <c r="DQ38" s="664"/>
      <c r="DR38" s="664"/>
      <c r="DS38" s="664"/>
      <c r="DT38" s="664"/>
      <c r="DU38" s="664"/>
      <c r="DV38" s="665"/>
      <c r="DW38" s="666">
        <v>15.1</v>
      </c>
      <c r="DX38" s="695"/>
      <c r="DY38" s="695"/>
      <c r="DZ38" s="695"/>
      <c r="EA38" s="695"/>
      <c r="EB38" s="695"/>
      <c r="EC38" s="697"/>
    </row>
    <row r="39" spans="2:133" ht="11.25" customHeight="1" x14ac:dyDescent="0.15">
      <c r="AQ39" s="698" t="s">
        <v>336</v>
      </c>
      <c r="AR39" s="699"/>
      <c r="AS39" s="699"/>
      <c r="AT39" s="699"/>
      <c r="AU39" s="699"/>
      <c r="AV39" s="699"/>
      <c r="AW39" s="699"/>
      <c r="AX39" s="699"/>
      <c r="AY39" s="700"/>
      <c r="AZ39" s="661" t="s">
        <v>126</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106</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349408</v>
      </c>
      <c r="CS39" s="662"/>
      <c r="CT39" s="662"/>
      <c r="CU39" s="662"/>
      <c r="CV39" s="662"/>
      <c r="CW39" s="662"/>
      <c r="CX39" s="662"/>
      <c r="CY39" s="663"/>
      <c r="CZ39" s="666">
        <v>5.2</v>
      </c>
      <c r="DA39" s="695"/>
      <c r="DB39" s="695"/>
      <c r="DC39" s="696"/>
      <c r="DD39" s="669">
        <v>202000</v>
      </c>
      <c r="DE39" s="662"/>
      <c r="DF39" s="662"/>
      <c r="DG39" s="662"/>
      <c r="DH39" s="662"/>
      <c r="DI39" s="662"/>
      <c r="DJ39" s="662"/>
      <c r="DK39" s="663"/>
      <c r="DL39" s="669" t="s">
        <v>126</v>
      </c>
      <c r="DM39" s="662"/>
      <c r="DN39" s="662"/>
      <c r="DO39" s="662"/>
      <c r="DP39" s="662"/>
      <c r="DQ39" s="662"/>
      <c r="DR39" s="662"/>
      <c r="DS39" s="662"/>
      <c r="DT39" s="662"/>
      <c r="DU39" s="662"/>
      <c r="DV39" s="663"/>
      <c r="DW39" s="666" t="s">
        <v>229</v>
      </c>
      <c r="DX39" s="695"/>
      <c r="DY39" s="695"/>
      <c r="DZ39" s="695"/>
      <c r="EA39" s="695"/>
      <c r="EB39" s="695"/>
      <c r="EC39" s="697"/>
    </row>
    <row r="40" spans="2:133" ht="11.25" customHeight="1" x14ac:dyDescent="0.15">
      <c r="AQ40" s="698" t="s">
        <v>340</v>
      </c>
      <c r="AR40" s="699"/>
      <c r="AS40" s="699"/>
      <c r="AT40" s="699"/>
      <c r="AU40" s="699"/>
      <c r="AV40" s="699"/>
      <c r="AW40" s="699"/>
      <c r="AX40" s="699"/>
      <c r="AY40" s="700"/>
      <c r="AZ40" s="661">
        <v>151906</v>
      </c>
      <c r="BA40" s="664"/>
      <c r="BB40" s="664"/>
      <c r="BC40" s="664"/>
      <c r="BD40" s="662"/>
      <c r="BE40" s="662"/>
      <c r="BF40" s="701"/>
      <c r="BG40" s="706"/>
      <c r="BH40" s="707"/>
      <c r="BI40" s="707"/>
      <c r="BJ40" s="707"/>
      <c r="BK40" s="707"/>
      <c r="BL40" s="235"/>
      <c r="BM40" s="702" t="s">
        <v>341</v>
      </c>
      <c r="BN40" s="702"/>
      <c r="BO40" s="702"/>
      <c r="BP40" s="702"/>
      <c r="BQ40" s="702"/>
      <c r="BR40" s="702"/>
      <c r="BS40" s="702"/>
      <c r="BT40" s="702"/>
      <c r="BU40" s="703"/>
      <c r="BV40" s="661" t="s">
        <v>229</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t="s">
        <v>126</v>
      </c>
      <c r="CS40" s="664"/>
      <c r="CT40" s="664"/>
      <c r="CU40" s="664"/>
      <c r="CV40" s="664"/>
      <c r="CW40" s="664"/>
      <c r="CX40" s="664"/>
      <c r="CY40" s="665"/>
      <c r="CZ40" s="666" t="s">
        <v>229</v>
      </c>
      <c r="DA40" s="695"/>
      <c r="DB40" s="695"/>
      <c r="DC40" s="696"/>
      <c r="DD40" s="669" t="s">
        <v>229</v>
      </c>
      <c r="DE40" s="664"/>
      <c r="DF40" s="664"/>
      <c r="DG40" s="664"/>
      <c r="DH40" s="664"/>
      <c r="DI40" s="664"/>
      <c r="DJ40" s="664"/>
      <c r="DK40" s="665"/>
      <c r="DL40" s="669" t="s">
        <v>126</v>
      </c>
      <c r="DM40" s="664"/>
      <c r="DN40" s="664"/>
      <c r="DO40" s="664"/>
      <c r="DP40" s="664"/>
      <c r="DQ40" s="664"/>
      <c r="DR40" s="664"/>
      <c r="DS40" s="664"/>
      <c r="DT40" s="664"/>
      <c r="DU40" s="664"/>
      <c r="DV40" s="665"/>
      <c r="DW40" s="666" t="s">
        <v>229</v>
      </c>
      <c r="DX40" s="695"/>
      <c r="DY40" s="695"/>
      <c r="DZ40" s="695"/>
      <c r="EA40" s="695"/>
      <c r="EB40" s="695"/>
      <c r="EC40" s="697"/>
    </row>
    <row r="41" spans="2:133" ht="11.25" customHeight="1" x14ac:dyDescent="0.15">
      <c r="AQ41" s="710" t="s">
        <v>343</v>
      </c>
      <c r="AR41" s="711"/>
      <c r="AS41" s="711"/>
      <c r="AT41" s="711"/>
      <c r="AU41" s="711"/>
      <c r="AV41" s="711"/>
      <c r="AW41" s="711"/>
      <c r="AX41" s="711"/>
      <c r="AY41" s="712"/>
      <c r="AZ41" s="676">
        <v>960881</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294</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229</v>
      </c>
      <c r="DA41" s="695"/>
      <c r="DB41" s="695"/>
      <c r="DC41" s="696"/>
      <c r="DD41" s="669" t="s">
        <v>126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154975</v>
      </c>
      <c r="CS42" s="664"/>
      <c r="CT42" s="664"/>
      <c r="CU42" s="664"/>
      <c r="CV42" s="664"/>
      <c r="CW42" s="664"/>
      <c r="CX42" s="664"/>
      <c r="CY42" s="665"/>
      <c r="CZ42" s="666">
        <v>2.2999999999999998</v>
      </c>
      <c r="DA42" s="667"/>
      <c r="DB42" s="667"/>
      <c r="DC42" s="668"/>
      <c r="DD42" s="669">
        <v>79523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3006</v>
      </c>
      <c r="CS43" s="662"/>
      <c r="CT43" s="662"/>
      <c r="CU43" s="662"/>
      <c r="CV43" s="662"/>
      <c r="CW43" s="662"/>
      <c r="CX43" s="662"/>
      <c r="CY43" s="663"/>
      <c r="CZ43" s="666">
        <v>0</v>
      </c>
      <c r="DA43" s="695"/>
      <c r="DB43" s="695"/>
      <c r="DC43" s="696"/>
      <c r="DD43" s="669">
        <v>3006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350</v>
      </c>
      <c r="CD44" s="689" t="s">
        <v>302</v>
      </c>
      <c r="CE44" s="690"/>
      <c r="CF44" s="658" t="s">
        <v>351</v>
      </c>
      <c r="CG44" s="659"/>
      <c r="CH44" s="659"/>
      <c r="CI44" s="659"/>
      <c r="CJ44" s="659"/>
      <c r="CK44" s="659"/>
      <c r="CL44" s="659"/>
      <c r="CM44" s="659"/>
      <c r="CN44" s="659"/>
      <c r="CO44" s="659"/>
      <c r="CP44" s="659"/>
      <c r="CQ44" s="660"/>
      <c r="CR44" s="661">
        <v>154975</v>
      </c>
      <c r="CS44" s="664"/>
      <c r="CT44" s="664"/>
      <c r="CU44" s="664"/>
      <c r="CV44" s="664"/>
      <c r="CW44" s="664"/>
      <c r="CX44" s="664"/>
      <c r="CY44" s="665"/>
      <c r="CZ44" s="666">
        <v>2.2999999999999998</v>
      </c>
      <c r="DA44" s="667"/>
      <c r="DB44" s="667"/>
      <c r="DC44" s="668"/>
      <c r="DD44" s="669">
        <v>79523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352</v>
      </c>
      <c r="CG45" s="659"/>
      <c r="CH45" s="659"/>
      <c r="CI45" s="659"/>
      <c r="CJ45" s="659"/>
      <c r="CK45" s="659"/>
      <c r="CL45" s="659"/>
      <c r="CM45" s="659"/>
      <c r="CN45" s="659"/>
      <c r="CO45" s="659"/>
      <c r="CP45" s="659"/>
      <c r="CQ45" s="660"/>
      <c r="CR45" s="661">
        <v>43297</v>
      </c>
      <c r="CS45" s="662"/>
      <c r="CT45" s="662"/>
      <c r="CU45" s="662"/>
      <c r="CV45" s="662"/>
      <c r="CW45" s="662"/>
      <c r="CX45" s="662"/>
      <c r="CY45" s="663"/>
      <c r="CZ45" s="666">
        <v>0.6</v>
      </c>
      <c r="DA45" s="695"/>
      <c r="DB45" s="695"/>
      <c r="DC45" s="696"/>
      <c r="DD45" s="669">
        <v>4697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353</v>
      </c>
      <c r="CG46" s="659"/>
      <c r="CH46" s="659"/>
      <c r="CI46" s="659"/>
      <c r="CJ46" s="659"/>
      <c r="CK46" s="659"/>
      <c r="CL46" s="659"/>
      <c r="CM46" s="659"/>
      <c r="CN46" s="659"/>
      <c r="CO46" s="659"/>
      <c r="CP46" s="659"/>
      <c r="CQ46" s="660"/>
      <c r="CR46" s="661">
        <v>111678</v>
      </c>
      <c r="CS46" s="664"/>
      <c r="CT46" s="664"/>
      <c r="CU46" s="664"/>
      <c r="CV46" s="664"/>
      <c r="CW46" s="664"/>
      <c r="CX46" s="664"/>
      <c r="CY46" s="665"/>
      <c r="CZ46" s="666">
        <v>1.7</v>
      </c>
      <c r="DA46" s="667"/>
      <c r="DB46" s="667"/>
      <c r="DC46" s="668"/>
      <c r="DD46" s="669">
        <v>74826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354</v>
      </c>
      <c r="CG47" s="659"/>
      <c r="CH47" s="659"/>
      <c r="CI47" s="659"/>
      <c r="CJ47" s="659"/>
      <c r="CK47" s="659"/>
      <c r="CL47" s="659"/>
      <c r="CM47" s="659"/>
      <c r="CN47" s="659"/>
      <c r="CO47" s="659"/>
      <c r="CP47" s="659"/>
      <c r="CQ47" s="660"/>
      <c r="CR47" s="661" t="s">
        <v>229</v>
      </c>
      <c r="CS47" s="662"/>
      <c r="CT47" s="662"/>
      <c r="CU47" s="662"/>
      <c r="CV47" s="662"/>
      <c r="CW47" s="662"/>
      <c r="CX47" s="662"/>
      <c r="CY47" s="663"/>
      <c r="CZ47" s="666" t="s">
        <v>229</v>
      </c>
      <c r="DA47" s="695"/>
      <c r="DB47" s="695"/>
      <c r="DC47" s="696"/>
      <c r="DD47" s="669" t="s">
        <v>126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355</v>
      </c>
      <c r="CG48" s="659"/>
      <c r="CH48" s="659"/>
      <c r="CI48" s="659"/>
      <c r="CJ48" s="659"/>
      <c r="CK48" s="659"/>
      <c r="CL48" s="659"/>
      <c r="CM48" s="659"/>
      <c r="CN48" s="659"/>
      <c r="CO48" s="659"/>
      <c r="CP48" s="659"/>
      <c r="CQ48" s="660"/>
      <c r="CR48" s="661" t="s">
        <v>229</v>
      </c>
      <c r="CS48" s="664"/>
      <c r="CT48" s="664"/>
      <c r="CU48" s="664"/>
      <c r="CV48" s="664"/>
      <c r="CW48" s="664"/>
      <c r="CX48" s="664"/>
      <c r="CY48" s="665"/>
      <c r="CZ48" s="666" t="s">
        <v>229</v>
      </c>
      <c r="DA48" s="667"/>
      <c r="DB48" s="667"/>
      <c r="DC48" s="668"/>
      <c r="DD48" s="669" t="s">
        <v>229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356</v>
      </c>
      <c r="CE49" s="674"/>
      <c r="CF49" s="674"/>
      <c r="CG49" s="674"/>
      <c r="CH49" s="674"/>
      <c r="CI49" s="674"/>
      <c r="CJ49" s="674"/>
      <c r="CK49" s="674"/>
      <c r="CL49" s="674"/>
      <c r="CM49" s="674"/>
      <c r="CN49" s="674"/>
      <c r="CO49" s="674"/>
      <c r="CP49" s="674"/>
      <c r="CQ49" s="675"/>
      <c r="CR49" s="676">
        <v>6675594</v>
      </c>
      <c r="CS49" s="677"/>
      <c r="CT49" s="677"/>
      <c r="CU49" s="677"/>
      <c r="CV49" s="677"/>
      <c r="CW49" s="677"/>
      <c r="CX49" s="677"/>
      <c r="CY49" s="678"/>
      <c r="CZ49" s="679">
        <v>100</v>
      </c>
      <c r="DA49" s="680"/>
      <c r="DB49" s="680"/>
      <c r="DC49" s="681"/>
      <c r="DD49" s="682">
        <v>4371624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tKMRf8mkS8l1rPgMzA7YZiyPf7o8m9mogvoed+2XZnRuB4bIhK2AkcR5fmSkw1kCbdtW54c+RDBkn7LUotMw3A==" saltValue="XqHQ16FUQx77zZpK5Pwis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358</v>
      </c>
      <c r="DK2" s="1200"/>
      <c r="DL2" s="1200"/>
      <c r="DM2" s="1200"/>
      <c r="DN2" s="1200"/>
      <c r="DO2" s="1201"/>
      <c r="DP2" s="249"/>
      <c r="DQ2" s="1199" t="s">
        <v>359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362</v>
      </c>
      <c r="B5" s="1085"/>
      <c r="C5" s="1085"/>
      <c r="D5" s="1085"/>
      <c r="E5" s="1085"/>
      <c r="F5" s="1085"/>
      <c r="G5" s="1085"/>
      <c r="H5" s="1085"/>
      <c r="I5" s="1085"/>
      <c r="J5" s="1085"/>
      <c r="K5" s="1085"/>
      <c r="L5" s="1085"/>
      <c r="M5" s="1085"/>
      <c r="N5" s="1085"/>
      <c r="O5" s="1085"/>
      <c r="P5" s="1086"/>
      <c r="Q5" s="1090" t="s">
        <v>363</v>
      </c>
      <c r="R5" s="1091"/>
      <c r="S5" s="1091"/>
      <c r="T5" s="1091"/>
      <c r="U5" s="1092"/>
      <c r="V5" s="1090" t="s">
        <v>364</v>
      </c>
      <c r="W5" s="1091"/>
      <c r="X5" s="1091"/>
      <c r="Y5" s="1091"/>
      <c r="Z5" s="1092"/>
      <c r="AA5" s="1090" t="s">
        <v>365</v>
      </c>
      <c r="AB5" s="1091"/>
      <c r="AC5" s="1091"/>
      <c r="AD5" s="1091"/>
      <c r="AE5" s="1091"/>
      <c r="AF5" s="1202" t="s">
        <v>366</v>
      </c>
      <c r="AG5" s="1091"/>
      <c r="AH5" s="1091"/>
      <c r="AI5" s="1091"/>
      <c r="AJ5" s="1106"/>
      <c r="AK5" s="1091" t="s">
        <v>367</v>
      </c>
      <c r="AL5" s="1091"/>
      <c r="AM5" s="1091"/>
      <c r="AN5" s="1091"/>
      <c r="AO5" s="1092"/>
      <c r="AP5" s="1090" t="s">
        <v>368</v>
      </c>
      <c r="AQ5" s="1091"/>
      <c r="AR5" s="1091"/>
      <c r="AS5" s="1091"/>
      <c r="AT5" s="1092"/>
      <c r="AU5" s="1090" t="s">
        <v>369</v>
      </c>
      <c r="AV5" s="1091"/>
      <c r="AW5" s="1091"/>
      <c r="AX5" s="1091"/>
      <c r="AY5" s="1106"/>
      <c r="AZ5" s="256"/>
      <c r="BA5" s="256"/>
      <c r="BB5" s="256"/>
      <c r="BC5" s="256"/>
      <c r="BD5" s="256"/>
      <c r="BE5" s="257"/>
      <c r="BF5" s="257"/>
      <c r="BG5" s="257"/>
      <c r="BH5" s="257"/>
      <c r="BI5" s="257"/>
      <c r="BJ5" s="257"/>
      <c r="BK5" s="257"/>
      <c r="BL5" s="257"/>
      <c r="BM5" s="257"/>
      <c r="BN5" s="257"/>
      <c r="BO5" s="257"/>
      <c r="BP5" s="257"/>
      <c r="BQ5" s="1084" t="s">
        <v>370</v>
      </c>
      <c r="BR5" s="1085"/>
      <c r="BS5" s="1085"/>
      <c r="BT5" s="1085"/>
      <c r="BU5" s="1085"/>
      <c r="BV5" s="1085"/>
      <c r="BW5" s="1085"/>
      <c r="BX5" s="1085"/>
      <c r="BY5" s="1085"/>
      <c r="BZ5" s="1085"/>
      <c r="CA5" s="1085"/>
      <c r="CB5" s="1085"/>
      <c r="CC5" s="1085"/>
      <c r="CD5" s="1085"/>
      <c r="CE5" s="1085"/>
      <c r="CF5" s="1085"/>
      <c r="CG5" s="1086"/>
      <c r="CH5" s="1090" t="s">
        <v>371</v>
      </c>
      <c r="CI5" s="1091"/>
      <c r="CJ5" s="1091"/>
      <c r="CK5" s="1091"/>
      <c r="CL5" s="1092"/>
      <c r="CM5" s="1090" t="s">
        <v>372</v>
      </c>
      <c r="CN5" s="1091"/>
      <c r="CO5" s="1091"/>
      <c r="CP5" s="1091"/>
      <c r="CQ5" s="1092"/>
      <c r="CR5" s="1090" t="s">
        <v>373</v>
      </c>
      <c r="CS5" s="1091"/>
      <c r="CT5" s="1091"/>
      <c r="CU5" s="1091"/>
      <c r="CV5" s="1092"/>
      <c r="CW5" s="1090" t="s">
        <v>374</v>
      </c>
      <c r="CX5" s="1091"/>
      <c r="CY5" s="1091"/>
      <c r="CZ5" s="1091"/>
      <c r="DA5" s="1092"/>
      <c r="DB5" s="1090" t="s">
        <v>375</v>
      </c>
      <c r="DC5" s="1091"/>
      <c r="DD5" s="1091"/>
      <c r="DE5" s="1091"/>
      <c r="DF5" s="1092"/>
      <c r="DG5" s="1187" t="s">
        <v>376</v>
      </c>
      <c r="DH5" s="1188"/>
      <c r="DI5" s="1188"/>
      <c r="DJ5" s="1188"/>
      <c r="DK5" s="1189"/>
      <c r="DL5" s="1187" t="s">
        <v>377</v>
      </c>
      <c r="DM5" s="1188"/>
      <c r="DN5" s="1188"/>
      <c r="DO5" s="1188"/>
      <c r="DP5" s="1189"/>
      <c r="DQ5" s="1090" t="s">
        <v>378</v>
      </c>
      <c r="DR5" s="1091"/>
      <c r="DS5" s="1091"/>
      <c r="DT5" s="1091"/>
      <c r="DU5" s="1092"/>
      <c r="DV5" s="1090" t="s">
        <v>369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379</v>
      </c>
      <c r="C7" s="1140"/>
      <c r="D7" s="1140"/>
      <c r="E7" s="1140"/>
      <c r="F7" s="1140"/>
      <c r="G7" s="1140"/>
      <c r="H7" s="1140"/>
      <c r="I7" s="1140"/>
      <c r="J7" s="1140"/>
      <c r="K7" s="1140"/>
      <c r="L7" s="1140"/>
      <c r="M7" s="1140"/>
      <c r="N7" s="1140"/>
      <c r="O7" s="1140"/>
      <c r="P7" s="1141"/>
      <c r="Q7" s="1193">
        <v>7084</v>
      </c>
      <c r="R7" s="1194"/>
      <c r="S7" s="1194"/>
      <c r="T7" s="1194"/>
      <c r="U7" s="1194"/>
      <c r="V7" s="1194">
        <v>6676</v>
      </c>
      <c r="W7" s="1194"/>
      <c r="X7" s="1194"/>
      <c r="Y7" s="1194"/>
      <c r="Z7" s="1194"/>
      <c r="AA7" s="1194">
        <v>409</v>
      </c>
      <c r="AB7" s="1194"/>
      <c r="AC7" s="1194"/>
      <c r="AD7" s="1194"/>
      <c r="AE7" s="1195"/>
      <c r="AF7" s="1196">
        <v>402</v>
      </c>
      <c r="AG7" s="1197"/>
      <c r="AH7" s="1197"/>
      <c r="AI7" s="1197"/>
      <c r="AJ7" s="1198"/>
      <c r="AK7" s="1180">
        <v>854</v>
      </c>
      <c r="AL7" s="1181"/>
      <c r="AM7" s="1181"/>
      <c r="AN7" s="1181"/>
      <c r="AO7" s="1181"/>
      <c r="AP7" s="1181">
        <v>7317</v>
      </c>
      <c r="AQ7" s="1181"/>
      <c r="AR7" s="1181"/>
      <c r="AS7" s="1181"/>
      <c r="AT7" s="1181"/>
      <c r="AU7" s="1182" t="s">
        <v>561</v>
      </c>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381</v>
      </c>
      <c r="B23" s="1033" t="s">
        <v>382</v>
      </c>
      <c r="C23" s="1034"/>
      <c r="D23" s="1034"/>
      <c r="E23" s="1034"/>
      <c r="F23" s="1034"/>
      <c r="G23" s="1034"/>
      <c r="H23" s="1034"/>
      <c r="I23" s="1034"/>
      <c r="J23" s="1034"/>
      <c r="K23" s="1034"/>
      <c r="L23" s="1034"/>
      <c r="M23" s="1034"/>
      <c r="N23" s="1034"/>
      <c r="O23" s="1034"/>
      <c r="P23" s="1035"/>
      <c r="Q23" s="1157">
        <v>7084</v>
      </c>
      <c r="R23" s="1158"/>
      <c r="S23" s="1158"/>
      <c r="T23" s="1158"/>
      <c r="U23" s="1158"/>
      <c r="V23" s="1158">
        <v>6676</v>
      </c>
      <c r="W23" s="1158"/>
      <c r="X23" s="1158"/>
      <c r="Y23" s="1158"/>
      <c r="Z23" s="1158"/>
      <c r="AA23" s="1158">
        <v>409</v>
      </c>
      <c r="AB23" s="1158"/>
      <c r="AC23" s="1158"/>
      <c r="AD23" s="1158"/>
      <c r="AE23" s="1159"/>
      <c r="AF23" s="1160">
        <v>402</v>
      </c>
      <c r="AG23" s="1158"/>
      <c r="AH23" s="1158"/>
      <c r="AI23" s="1158"/>
      <c r="AJ23" s="1161"/>
      <c r="AK23" s="1162"/>
      <c r="AL23" s="1163"/>
      <c r="AM23" s="1163"/>
      <c r="AN23" s="1163"/>
      <c r="AO23" s="1163"/>
      <c r="AP23" s="1158">
        <v>7317</v>
      </c>
      <c r="AQ23" s="1158"/>
      <c r="AR23" s="1158"/>
      <c r="AS23" s="1158"/>
      <c r="AT23" s="1158"/>
      <c r="AU23" s="1164"/>
      <c r="AV23" s="1164"/>
      <c r="AW23" s="1164"/>
      <c r="AX23" s="1164"/>
      <c r="AY23" s="1165"/>
      <c r="AZ23" s="1154" t="s">
        <v>126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362</v>
      </c>
      <c r="B26" s="1085"/>
      <c r="C26" s="1085"/>
      <c r="D26" s="1085"/>
      <c r="E26" s="1085"/>
      <c r="F26" s="1085"/>
      <c r="G26" s="1085"/>
      <c r="H26" s="1085"/>
      <c r="I26" s="1085"/>
      <c r="J26" s="1085"/>
      <c r="K26" s="1085"/>
      <c r="L26" s="1085"/>
      <c r="M26" s="1085"/>
      <c r="N26" s="1085"/>
      <c r="O26" s="1085"/>
      <c r="P26" s="1086"/>
      <c r="Q26" s="1090" t="s">
        <v>385</v>
      </c>
      <c r="R26" s="1091"/>
      <c r="S26" s="1091"/>
      <c r="T26" s="1091"/>
      <c r="U26" s="1092"/>
      <c r="V26" s="1090" t="s">
        <v>386</v>
      </c>
      <c r="W26" s="1091"/>
      <c r="X26" s="1091"/>
      <c r="Y26" s="1091"/>
      <c r="Z26" s="1092"/>
      <c r="AA26" s="1090" t="s">
        <v>387</v>
      </c>
      <c r="AB26" s="1091"/>
      <c r="AC26" s="1091"/>
      <c r="AD26" s="1091"/>
      <c r="AE26" s="1091"/>
      <c r="AF26" s="1148" t="s">
        <v>388</v>
      </c>
      <c r="AG26" s="1097"/>
      <c r="AH26" s="1097"/>
      <c r="AI26" s="1097"/>
      <c r="AJ26" s="1149"/>
      <c r="AK26" s="1091" t="s">
        <v>389</v>
      </c>
      <c r="AL26" s="1091"/>
      <c r="AM26" s="1091"/>
      <c r="AN26" s="1091"/>
      <c r="AO26" s="1092"/>
      <c r="AP26" s="1090" t="s">
        <v>390</v>
      </c>
      <c r="AQ26" s="1091"/>
      <c r="AR26" s="1091"/>
      <c r="AS26" s="1091"/>
      <c r="AT26" s="1092"/>
      <c r="AU26" s="1090" t="s">
        <v>391</v>
      </c>
      <c r="AV26" s="1091"/>
      <c r="AW26" s="1091"/>
      <c r="AX26" s="1091"/>
      <c r="AY26" s="1092"/>
      <c r="AZ26" s="1090" t="s">
        <v>392</v>
      </c>
      <c r="BA26" s="1091"/>
      <c r="BB26" s="1091"/>
      <c r="BC26" s="1091"/>
      <c r="BD26" s="1092"/>
      <c r="BE26" s="1090" t="s">
        <v>369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393</v>
      </c>
      <c r="C28" s="1140"/>
      <c r="D28" s="1140"/>
      <c r="E28" s="1140"/>
      <c r="F28" s="1140"/>
      <c r="G28" s="1140"/>
      <c r="H28" s="1140"/>
      <c r="I28" s="1140"/>
      <c r="J28" s="1140"/>
      <c r="K28" s="1140"/>
      <c r="L28" s="1140"/>
      <c r="M28" s="1140"/>
      <c r="N28" s="1140"/>
      <c r="O28" s="1140"/>
      <c r="P28" s="1141"/>
      <c r="Q28" s="1142">
        <v>2137</v>
      </c>
      <c r="R28" s="1143"/>
      <c r="S28" s="1143"/>
      <c r="T28" s="1143"/>
      <c r="U28" s="1143"/>
      <c r="V28" s="1143">
        <v>1814</v>
      </c>
      <c r="W28" s="1143"/>
      <c r="X28" s="1143"/>
      <c r="Y28" s="1143"/>
      <c r="Z28" s="1143"/>
      <c r="AA28" s="1143">
        <v>324</v>
      </c>
      <c r="AB28" s="1143"/>
      <c r="AC28" s="1143"/>
      <c r="AD28" s="1143"/>
      <c r="AE28" s="1144"/>
      <c r="AF28" s="1145">
        <v>324</v>
      </c>
      <c r="AG28" s="1143"/>
      <c r="AH28" s="1143"/>
      <c r="AI28" s="1143"/>
      <c r="AJ28" s="1146"/>
      <c r="AK28" s="1147">
        <v>152</v>
      </c>
      <c r="AL28" s="1135"/>
      <c r="AM28" s="1135"/>
      <c r="AN28" s="1135"/>
      <c r="AO28" s="1135"/>
      <c r="AP28" s="1135" t="s">
        <v>562</v>
      </c>
      <c r="AQ28" s="1135"/>
      <c r="AR28" s="1135"/>
      <c r="AS28" s="1135"/>
      <c r="AT28" s="1135"/>
      <c r="AU28" s="1135" t="s">
        <v>562</v>
      </c>
      <c r="AV28" s="1135"/>
      <c r="AW28" s="1135"/>
      <c r="AX28" s="1135"/>
      <c r="AY28" s="1135"/>
      <c r="AZ28" s="1136" t="s">
        <v>562</v>
      </c>
      <c r="BA28" s="1136"/>
      <c r="BB28" s="1136"/>
      <c r="BC28" s="1136"/>
      <c r="BD28" s="1136"/>
      <c r="BE28" s="1137" t="s">
        <v>574</v>
      </c>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394</v>
      </c>
      <c r="C29" s="1127"/>
      <c r="D29" s="1127"/>
      <c r="E29" s="1127"/>
      <c r="F29" s="1127"/>
      <c r="G29" s="1127"/>
      <c r="H29" s="1127"/>
      <c r="I29" s="1127"/>
      <c r="J29" s="1127"/>
      <c r="K29" s="1127"/>
      <c r="L29" s="1127"/>
      <c r="M29" s="1127"/>
      <c r="N29" s="1127"/>
      <c r="O29" s="1127"/>
      <c r="P29" s="1128"/>
      <c r="Q29" s="1132">
        <v>198</v>
      </c>
      <c r="R29" s="1133"/>
      <c r="S29" s="1133"/>
      <c r="T29" s="1133"/>
      <c r="U29" s="1133"/>
      <c r="V29" s="1133">
        <v>193</v>
      </c>
      <c r="W29" s="1133"/>
      <c r="X29" s="1133"/>
      <c r="Y29" s="1133"/>
      <c r="Z29" s="1133"/>
      <c r="AA29" s="1133">
        <v>5</v>
      </c>
      <c r="AB29" s="1133"/>
      <c r="AC29" s="1133"/>
      <c r="AD29" s="1133"/>
      <c r="AE29" s="1134"/>
      <c r="AF29" s="1108">
        <v>5</v>
      </c>
      <c r="AG29" s="1109"/>
      <c r="AH29" s="1109"/>
      <c r="AI29" s="1109"/>
      <c r="AJ29" s="1110"/>
      <c r="AK29" s="1069">
        <v>44</v>
      </c>
      <c r="AL29" s="1060"/>
      <c r="AM29" s="1060"/>
      <c r="AN29" s="1060"/>
      <c r="AO29" s="1060"/>
      <c r="AP29" s="1060" t="s">
        <v>562</v>
      </c>
      <c r="AQ29" s="1060"/>
      <c r="AR29" s="1060"/>
      <c r="AS29" s="1060"/>
      <c r="AT29" s="1060"/>
      <c r="AU29" s="1060" t="s">
        <v>562</v>
      </c>
      <c r="AV29" s="1060"/>
      <c r="AW29" s="1060"/>
      <c r="AX29" s="1060"/>
      <c r="AY29" s="1060"/>
      <c r="AZ29" s="1131" t="s">
        <v>562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395</v>
      </c>
      <c r="C30" s="1127"/>
      <c r="D30" s="1127"/>
      <c r="E30" s="1127"/>
      <c r="F30" s="1127"/>
      <c r="G30" s="1127"/>
      <c r="H30" s="1127"/>
      <c r="I30" s="1127"/>
      <c r="J30" s="1127"/>
      <c r="K30" s="1127"/>
      <c r="L30" s="1127"/>
      <c r="M30" s="1127"/>
      <c r="N30" s="1127"/>
      <c r="O30" s="1127"/>
      <c r="P30" s="1128"/>
      <c r="Q30" s="1132">
        <v>43</v>
      </c>
      <c r="R30" s="1133"/>
      <c r="S30" s="1133"/>
      <c r="T30" s="1133"/>
      <c r="U30" s="1133"/>
      <c r="V30" s="1133">
        <v>43</v>
      </c>
      <c r="W30" s="1133"/>
      <c r="X30" s="1133"/>
      <c r="Y30" s="1133"/>
      <c r="Z30" s="1133"/>
      <c r="AA30" s="1133" t="s">
        <v>562</v>
      </c>
      <c r="AB30" s="1133"/>
      <c r="AC30" s="1133"/>
      <c r="AD30" s="1133"/>
      <c r="AE30" s="1134"/>
      <c r="AF30" s="1108" t="s">
        <v>126</v>
      </c>
      <c r="AG30" s="1109"/>
      <c r="AH30" s="1109"/>
      <c r="AI30" s="1109"/>
      <c r="AJ30" s="1110"/>
      <c r="AK30" s="1069">
        <v>4</v>
      </c>
      <c r="AL30" s="1060"/>
      <c r="AM30" s="1060"/>
      <c r="AN30" s="1060"/>
      <c r="AO30" s="1060"/>
      <c r="AP30" s="1060" t="s">
        <v>562</v>
      </c>
      <c r="AQ30" s="1060"/>
      <c r="AR30" s="1060"/>
      <c r="AS30" s="1060"/>
      <c r="AT30" s="1060"/>
      <c r="AU30" s="1060" t="s">
        <v>562</v>
      </c>
      <c r="AV30" s="1060"/>
      <c r="AW30" s="1060"/>
      <c r="AX30" s="1060"/>
      <c r="AY30" s="1060"/>
      <c r="AZ30" s="1131" t="s">
        <v>562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396</v>
      </c>
      <c r="C31" s="1127"/>
      <c r="D31" s="1127"/>
      <c r="E31" s="1127"/>
      <c r="F31" s="1127"/>
      <c r="G31" s="1127"/>
      <c r="H31" s="1127"/>
      <c r="I31" s="1127"/>
      <c r="J31" s="1127"/>
      <c r="K31" s="1127"/>
      <c r="L31" s="1127"/>
      <c r="M31" s="1127"/>
      <c r="N31" s="1127"/>
      <c r="O31" s="1127"/>
      <c r="P31" s="1128"/>
      <c r="Q31" s="1132">
        <v>164</v>
      </c>
      <c r="R31" s="1133"/>
      <c r="S31" s="1133"/>
      <c r="T31" s="1133"/>
      <c r="U31" s="1133"/>
      <c r="V31" s="1133">
        <v>120</v>
      </c>
      <c r="W31" s="1133"/>
      <c r="X31" s="1133"/>
      <c r="Y31" s="1133"/>
      <c r="Z31" s="1133"/>
      <c r="AA31" s="1133">
        <v>44</v>
      </c>
      <c r="AB31" s="1133"/>
      <c r="AC31" s="1133"/>
      <c r="AD31" s="1133"/>
      <c r="AE31" s="1134"/>
      <c r="AF31" s="1108">
        <v>533</v>
      </c>
      <c r="AG31" s="1109"/>
      <c r="AH31" s="1109"/>
      <c r="AI31" s="1109"/>
      <c r="AJ31" s="1110"/>
      <c r="AK31" s="1069">
        <v>12</v>
      </c>
      <c r="AL31" s="1060"/>
      <c r="AM31" s="1060"/>
      <c r="AN31" s="1060"/>
      <c r="AO31" s="1060"/>
      <c r="AP31" s="1060">
        <v>110</v>
      </c>
      <c r="AQ31" s="1060"/>
      <c r="AR31" s="1060"/>
      <c r="AS31" s="1060"/>
      <c r="AT31" s="1060"/>
      <c r="AU31" s="1060">
        <v>42</v>
      </c>
      <c r="AV31" s="1060"/>
      <c r="AW31" s="1060"/>
      <c r="AX31" s="1060"/>
      <c r="AY31" s="1060"/>
      <c r="AZ31" s="1131" t="s">
        <v>562</v>
      </c>
      <c r="BA31" s="1131"/>
      <c r="BB31" s="1131"/>
      <c r="BC31" s="1131"/>
      <c r="BD31" s="1131"/>
      <c r="BE31" s="1121" t="s">
        <v>397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398</v>
      </c>
      <c r="C32" s="1127"/>
      <c r="D32" s="1127"/>
      <c r="E32" s="1127"/>
      <c r="F32" s="1127"/>
      <c r="G32" s="1127"/>
      <c r="H32" s="1127"/>
      <c r="I32" s="1127"/>
      <c r="J32" s="1127"/>
      <c r="K32" s="1127"/>
      <c r="L32" s="1127"/>
      <c r="M32" s="1127"/>
      <c r="N32" s="1127"/>
      <c r="O32" s="1127"/>
      <c r="P32" s="1128"/>
      <c r="Q32" s="1132">
        <v>748</v>
      </c>
      <c r="R32" s="1133"/>
      <c r="S32" s="1133"/>
      <c r="T32" s="1133"/>
      <c r="U32" s="1133"/>
      <c r="V32" s="1133">
        <v>702</v>
      </c>
      <c r="W32" s="1133"/>
      <c r="X32" s="1133"/>
      <c r="Y32" s="1133"/>
      <c r="Z32" s="1133"/>
      <c r="AA32" s="1133">
        <v>46</v>
      </c>
      <c r="AB32" s="1133"/>
      <c r="AC32" s="1133"/>
      <c r="AD32" s="1133"/>
      <c r="AE32" s="1134"/>
      <c r="AF32" s="1108">
        <v>43</v>
      </c>
      <c r="AG32" s="1109"/>
      <c r="AH32" s="1109"/>
      <c r="AI32" s="1109"/>
      <c r="AJ32" s="1110"/>
      <c r="AK32" s="1069">
        <v>353</v>
      </c>
      <c r="AL32" s="1060"/>
      <c r="AM32" s="1060"/>
      <c r="AN32" s="1060"/>
      <c r="AO32" s="1060"/>
      <c r="AP32" s="1060">
        <v>3124</v>
      </c>
      <c r="AQ32" s="1060"/>
      <c r="AR32" s="1060"/>
      <c r="AS32" s="1060"/>
      <c r="AT32" s="1060"/>
      <c r="AU32" s="1060">
        <v>2739</v>
      </c>
      <c r="AV32" s="1060"/>
      <c r="AW32" s="1060"/>
      <c r="AX32" s="1060"/>
      <c r="AY32" s="1060"/>
      <c r="AZ32" s="1131" t="s">
        <v>562</v>
      </c>
      <c r="BA32" s="1131"/>
      <c r="BB32" s="1131"/>
      <c r="BC32" s="1131"/>
      <c r="BD32" s="1131"/>
      <c r="BE32" s="1121" t="s">
        <v>399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400</v>
      </c>
      <c r="C33" s="1127"/>
      <c r="D33" s="1127"/>
      <c r="E33" s="1127"/>
      <c r="F33" s="1127"/>
      <c r="G33" s="1127"/>
      <c r="H33" s="1127"/>
      <c r="I33" s="1127"/>
      <c r="J33" s="1127"/>
      <c r="K33" s="1127"/>
      <c r="L33" s="1127"/>
      <c r="M33" s="1127"/>
      <c r="N33" s="1127"/>
      <c r="O33" s="1127"/>
      <c r="P33" s="1128"/>
      <c r="Q33" s="1132">
        <v>1381</v>
      </c>
      <c r="R33" s="1133"/>
      <c r="S33" s="1133"/>
      <c r="T33" s="1133"/>
      <c r="U33" s="1133"/>
      <c r="V33" s="1133">
        <v>1210</v>
      </c>
      <c r="W33" s="1133"/>
      <c r="X33" s="1133"/>
      <c r="Y33" s="1133"/>
      <c r="Z33" s="1133"/>
      <c r="AA33" s="1133">
        <v>170</v>
      </c>
      <c r="AB33" s="1133"/>
      <c r="AC33" s="1133"/>
      <c r="AD33" s="1133"/>
      <c r="AE33" s="1134"/>
      <c r="AF33" s="1108">
        <v>0</v>
      </c>
      <c r="AG33" s="1109"/>
      <c r="AH33" s="1109"/>
      <c r="AI33" s="1109"/>
      <c r="AJ33" s="1110"/>
      <c r="AK33" s="1069" t="s">
        <v>562</v>
      </c>
      <c r="AL33" s="1060"/>
      <c r="AM33" s="1060"/>
      <c r="AN33" s="1060"/>
      <c r="AO33" s="1060"/>
      <c r="AP33" s="1060">
        <v>470</v>
      </c>
      <c r="AQ33" s="1060"/>
      <c r="AR33" s="1060"/>
      <c r="AS33" s="1060"/>
      <c r="AT33" s="1060"/>
      <c r="AU33" s="1060">
        <v>389</v>
      </c>
      <c r="AV33" s="1060"/>
      <c r="AW33" s="1060"/>
      <c r="AX33" s="1060"/>
      <c r="AY33" s="1060"/>
      <c r="AZ33" s="1131" t="s">
        <v>562</v>
      </c>
      <c r="BA33" s="1131"/>
      <c r="BB33" s="1131"/>
      <c r="BC33" s="1131"/>
      <c r="BD33" s="1131"/>
      <c r="BE33" s="1121" t="s">
        <v>399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381</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989</v>
      </c>
      <c r="AG63" s="1048"/>
      <c r="AH63" s="1048"/>
      <c r="AI63" s="1048"/>
      <c r="AJ63" s="1119"/>
      <c r="AK63" s="1120"/>
      <c r="AL63" s="1052"/>
      <c r="AM63" s="1052"/>
      <c r="AN63" s="1052"/>
      <c r="AO63" s="1052"/>
      <c r="AP63" s="1048">
        <v>3704</v>
      </c>
      <c r="AQ63" s="1048"/>
      <c r="AR63" s="1048"/>
      <c r="AS63" s="1048"/>
      <c r="AT63" s="1048"/>
      <c r="AU63" s="1048">
        <v>3170</v>
      </c>
      <c r="AV63" s="1048"/>
      <c r="AW63" s="1048"/>
      <c r="AX63" s="1048"/>
      <c r="AY63" s="1048"/>
      <c r="AZ63" s="1114"/>
      <c r="BA63" s="1114"/>
      <c r="BB63" s="1114"/>
      <c r="BC63" s="1114"/>
      <c r="BD63" s="1114"/>
      <c r="BE63" s="1049"/>
      <c r="BF63" s="1049"/>
      <c r="BG63" s="1049"/>
      <c r="BH63" s="1049"/>
      <c r="BI63" s="1050"/>
      <c r="BJ63" s="1115" t="s">
        <v>126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404</v>
      </c>
      <c r="B66" s="1085"/>
      <c r="C66" s="1085"/>
      <c r="D66" s="1085"/>
      <c r="E66" s="1085"/>
      <c r="F66" s="1085"/>
      <c r="G66" s="1085"/>
      <c r="H66" s="1085"/>
      <c r="I66" s="1085"/>
      <c r="J66" s="1085"/>
      <c r="K66" s="1085"/>
      <c r="L66" s="1085"/>
      <c r="M66" s="1085"/>
      <c r="N66" s="1085"/>
      <c r="O66" s="1085"/>
      <c r="P66" s="1086"/>
      <c r="Q66" s="1090" t="s">
        <v>385</v>
      </c>
      <c r="R66" s="1091"/>
      <c r="S66" s="1091"/>
      <c r="T66" s="1091"/>
      <c r="U66" s="1092"/>
      <c r="V66" s="1090" t="s">
        <v>386</v>
      </c>
      <c r="W66" s="1091"/>
      <c r="X66" s="1091"/>
      <c r="Y66" s="1091"/>
      <c r="Z66" s="1092"/>
      <c r="AA66" s="1090" t="s">
        <v>405</v>
      </c>
      <c r="AB66" s="1091"/>
      <c r="AC66" s="1091"/>
      <c r="AD66" s="1091"/>
      <c r="AE66" s="1092"/>
      <c r="AF66" s="1096" t="s">
        <v>406</v>
      </c>
      <c r="AG66" s="1097"/>
      <c r="AH66" s="1097"/>
      <c r="AI66" s="1097"/>
      <c r="AJ66" s="1098"/>
      <c r="AK66" s="1090" t="s">
        <v>389</v>
      </c>
      <c r="AL66" s="1085"/>
      <c r="AM66" s="1085"/>
      <c r="AN66" s="1085"/>
      <c r="AO66" s="1086"/>
      <c r="AP66" s="1090" t="s">
        <v>390</v>
      </c>
      <c r="AQ66" s="1091"/>
      <c r="AR66" s="1091"/>
      <c r="AS66" s="1091"/>
      <c r="AT66" s="1092"/>
      <c r="AU66" s="1090" t="s">
        <v>407</v>
      </c>
      <c r="AV66" s="1091"/>
      <c r="AW66" s="1091"/>
      <c r="AX66" s="1091"/>
      <c r="AY66" s="1092"/>
      <c r="AZ66" s="1090" t="s">
        <v>369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563</v>
      </c>
      <c r="C68" s="1075"/>
      <c r="D68" s="1075"/>
      <c r="E68" s="1075"/>
      <c r="F68" s="1075"/>
      <c r="G68" s="1075"/>
      <c r="H68" s="1075"/>
      <c r="I68" s="1075"/>
      <c r="J68" s="1075"/>
      <c r="K68" s="1075"/>
      <c r="L68" s="1075"/>
      <c r="M68" s="1075"/>
      <c r="N68" s="1075"/>
      <c r="O68" s="1075"/>
      <c r="P68" s="1076"/>
      <c r="Q68" s="1077">
        <v>67</v>
      </c>
      <c r="R68" s="1071"/>
      <c r="S68" s="1071"/>
      <c r="T68" s="1071"/>
      <c r="U68" s="1071"/>
      <c r="V68" s="1071">
        <v>63</v>
      </c>
      <c r="W68" s="1071"/>
      <c r="X68" s="1071"/>
      <c r="Y68" s="1071"/>
      <c r="Z68" s="1071"/>
      <c r="AA68" s="1071">
        <v>4</v>
      </c>
      <c r="AB68" s="1071"/>
      <c r="AC68" s="1071"/>
      <c r="AD68" s="1071"/>
      <c r="AE68" s="1071"/>
      <c r="AF68" s="1071">
        <v>4</v>
      </c>
      <c r="AG68" s="1071"/>
      <c r="AH68" s="1071"/>
      <c r="AI68" s="1071"/>
      <c r="AJ68" s="1071"/>
      <c r="AK68" s="1071" t="s">
        <v>572</v>
      </c>
      <c r="AL68" s="1071"/>
      <c r="AM68" s="1071"/>
      <c r="AN68" s="1071"/>
      <c r="AO68" s="1071"/>
      <c r="AP68" s="1071" t="s">
        <v>572</v>
      </c>
      <c r="AQ68" s="1071"/>
      <c r="AR68" s="1071"/>
      <c r="AS68" s="1071"/>
      <c r="AT68" s="1071"/>
      <c r="AU68" s="1071" t="s">
        <v>572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564</v>
      </c>
      <c r="C69" s="1064"/>
      <c r="D69" s="1064"/>
      <c r="E69" s="1064"/>
      <c r="F69" s="1064"/>
      <c r="G69" s="1064"/>
      <c r="H69" s="1064"/>
      <c r="I69" s="1064"/>
      <c r="J69" s="1064"/>
      <c r="K69" s="1064"/>
      <c r="L69" s="1064"/>
      <c r="M69" s="1064"/>
      <c r="N69" s="1064"/>
      <c r="O69" s="1064"/>
      <c r="P69" s="1065"/>
      <c r="Q69" s="1066">
        <v>7030</v>
      </c>
      <c r="R69" s="1060"/>
      <c r="S69" s="1060"/>
      <c r="T69" s="1060"/>
      <c r="U69" s="1060"/>
      <c r="V69" s="1060">
        <v>6979</v>
      </c>
      <c r="W69" s="1060"/>
      <c r="X69" s="1060"/>
      <c r="Y69" s="1060"/>
      <c r="Z69" s="1060"/>
      <c r="AA69" s="1060">
        <v>51</v>
      </c>
      <c r="AB69" s="1060"/>
      <c r="AC69" s="1060"/>
      <c r="AD69" s="1060"/>
      <c r="AE69" s="1060"/>
      <c r="AF69" s="1060">
        <v>51</v>
      </c>
      <c r="AG69" s="1060"/>
      <c r="AH69" s="1060"/>
      <c r="AI69" s="1060"/>
      <c r="AJ69" s="1060"/>
      <c r="AK69" s="1060" t="s">
        <v>572</v>
      </c>
      <c r="AL69" s="1060"/>
      <c r="AM69" s="1060"/>
      <c r="AN69" s="1060"/>
      <c r="AO69" s="1060"/>
      <c r="AP69" s="1060" t="s">
        <v>572</v>
      </c>
      <c r="AQ69" s="1060"/>
      <c r="AR69" s="1060"/>
      <c r="AS69" s="1060"/>
      <c r="AT69" s="1060"/>
      <c r="AU69" s="1060" t="s">
        <v>572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565</v>
      </c>
      <c r="C70" s="1064"/>
      <c r="D70" s="1064"/>
      <c r="E70" s="1064"/>
      <c r="F70" s="1064"/>
      <c r="G70" s="1064"/>
      <c r="H70" s="1064"/>
      <c r="I70" s="1064"/>
      <c r="J70" s="1064"/>
      <c r="K70" s="1064"/>
      <c r="L70" s="1064"/>
      <c r="M70" s="1064"/>
      <c r="N70" s="1064"/>
      <c r="O70" s="1064"/>
      <c r="P70" s="1065"/>
      <c r="Q70" s="1066">
        <v>1423</v>
      </c>
      <c r="R70" s="1060"/>
      <c r="S70" s="1060"/>
      <c r="T70" s="1060"/>
      <c r="U70" s="1060"/>
      <c r="V70" s="1060">
        <v>1392</v>
      </c>
      <c r="W70" s="1060"/>
      <c r="X70" s="1060"/>
      <c r="Y70" s="1060"/>
      <c r="Z70" s="1060"/>
      <c r="AA70" s="1060">
        <v>31</v>
      </c>
      <c r="AB70" s="1060"/>
      <c r="AC70" s="1060"/>
      <c r="AD70" s="1060"/>
      <c r="AE70" s="1060"/>
      <c r="AF70" s="1060">
        <v>31</v>
      </c>
      <c r="AG70" s="1060"/>
      <c r="AH70" s="1060"/>
      <c r="AI70" s="1060"/>
      <c r="AJ70" s="1060"/>
      <c r="AK70" s="1060">
        <v>21</v>
      </c>
      <c r="AL70" s="1060"/>
      <c r="AM70" s="1060"/>
      <c r="AN70" s="1060"/>
      <c r="AO70" s="1060"/>
      <c r="AP70" s="1060">
        <v>2350</v>
      </c>
      <c r="AQ70" s="1060"/>
      <c r="AR70" s="1060"/>
      <c r="AS70" s="1060"/>
      <c r="AT70" s="1060"/>
      <c r="AU70" s="1060">
        <v>204</v>
      </c>
      <c r="AV70" s="1060"/>
      <c r="AW70" s="1060"/>
      <c r="AX70" s="1060"/>
      <c r="AY70" s="1060"/>
      <c r="AZ70" s="1061" t="s">
        <v>573</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566</v>
      </c>
      <c r="C71" s="1064"/>
      <c r="D71" s="1064"/>
      <c r="E71" s="1064"/>
      <c r="F71" s="1064"/>
      <c r="G71" s="1064"/>
      <c r="H71" s="1064"/>
      <c r="I71" s="1064"/>
      <c r="J71" s="1064"/>
      <c r="K71" s="1064"/>
      <c r="L71" s="1064"/>
      <c r="M71" s="1064"/>
      <c r="N71" s="1064"/>
      <c r="O71" s="1064"/>
      <c r="P71" s="1065"/>
      <c r="Q71" s="1066">
        <v>112</v>
      </c>
      <c r="R71" s="1060"/>
      <c r="S71" s="1060"/>
      <c r="T71" s="1060"/>
      <c r="U71" s="1060"/>
      <c r="V71" s="1060">
        <v>110</v>
      </c>
      <c r="W71" s="1060"/>
      <c r="X71" s="1060"/>
      <c r="Y71" s="1060"/>
      <c r="Z71" s="1060"/>
      <c r="AA71" s="1060">
        <v>2</v>
      </c>
      <c r="AB71" s="1060"/>
      <c r="AC71" s="1060"/>
      <c r="AD71" s="1060"/>
      <c r="AE71" s="1060"/>
      <c r="AF71" s="1060">
        <v>2</v>
      </c>
      <c r="AG71" s="1060"/>
      <c r="AH71" s="1060"/>
      <c r="AI71" s="1060"/>
      <c r="AJ71" s="1060"/>
      <c r="AK71" s="1060" t="s">
        <v>572</v>
      </c>
      <c r="AL71" s="1060"/>
      <c r="AM71" s="1060"/>
      <c r="AN71" s="1060"/>
      <c r="AO71" s="1060"/>
      <c r="AP71" s="1060" t="s">
        <v>572</v>
      </c>
      <c r="AQ71" s="1060"/>
      <c r="AR71" s="1060"/>
      <c r="AS71" s="1060"/>
      <c r="AT71" s="1060"/>
      <c r="AU71" s="1060" t="s">
        <v>572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567</v>
      </c>
      <c r="C72" s="1064"/>
      <c r="D72" s="1064"/>
      <c r="E72" s="1064"/>
      <c r="F72" s="1064"/>
      <c r="G72" s="1064"/>
      <c r="H72" s="1064"/>
      <c r="I72" s="1064"/>
      <c r="J72" s="1064"/>
      <c r="K72" s="1064"/>
      <c r="L72" s="1064"/>
      <c r="M72" s="1064"/>
      <c r="N72" s="1064"/>
      <c r="O72" s="1064"/>
      <c r="P72" s="1065"/>
      <c r="Q72" s="1066">
        <v>254</v>
      </c>
      <c r="R72" s="1060"/>
      <c r="S72" s="1060"/>
      <c r="T72" s="1060"/>
      <c r="U72" s="1060"/>
      <c r="V72" s="1060">
        <v>245</v>
      </c>
      <c r="W72" s="1060"/>
      <c r="X72" s="1060"/>
      <c r="Y72" s="1060"/>
      <c r="Z72" s="1060"/>
      <c r="AA72" s="1060">
        <v>10</v>
      </c>
      <c r="AB72" s="1060"/>
      <c r="AC72" s="1060"/>
      <c r="AD72" s="1060"/>
      <c r="AE72" s="1060"/>
      <c r="AF72" s="1060">
        <v>10</v>
      </c>
      <c r="AG72" s="1060"/>
      <c r="AH72" s="1060"/>
      <c r="AI72" s="1060"/>
      <c r="AJ72" s="1060"/>
      <c r="AK72" s="1060" t="s">
        <v>572</v>
      </c>
      <c r="AL72" s="1060"/>
      <c r="AM72" s="1060"/>
      <c r="AN72" s="1060"/>
      <c r="AO72" s="1060"/>
      <c r="AP72" s="1060" t="s">
        <v>572</v>
      </c>
      <c r="AQ72" s="1060"/>
      <c r="AR72" s="1060"/>
      <c r="AS72" s="1060"/>
      <c r="AT72" s="1060"/>
      <c r="AU72" s="1060" t="s">
        <v>572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568</v>
      </c>
      <c r="C73" s="1064"/>
      <c r="D73" s="1064"/>
      <c r="E73" s="1064"/>
      <c r="F73" s="1064"/>
      <c r="G73" s="1064"/>
      <c r="H73" s="1064"/>
      <c r="I73" s="1064"/>
      <c r="J73" s="1064"/>
      <c r="K73" s="1064"/>
      <c r="L73" s="1064"/>
      <c r="M73" s="1064"/>
      <c r="N73" s="1064"/>
      <c r="O73" s="1064"/>
      <c r="P73" s="1065"/>
      <c r="Q73" s="1066">
        <v>257193</v>
      </c>
      <c r="R73" s="1060"/>
      <c r="S73" s="1060"/>
      <c r="T73" s="1060"/>
      <c r="U73" s="1060"/>
      <c r="V73" s="1060">
        <v>247302</v>
      </c>
      <c r="W73" s="1060"/>
      <c r="X73" s="1060"/>
      <c r="Y73" s="1060"/>
      <c r="Z73" s="1060"/>
      <c r="AA73" s="1060">
        <v>9891</v>
      </c>
      <c r="AB73" s="1060"/>
      <c r="AC73" s="1060"/>
      <c r="AD73" s="1060"/>
      <c r="AE73" s="1060"/>
      <c r="AF73" s="1060">
        <v>9891</v>
      </c>
      <c r="AG73" s="1060"/>
      <c r="AH73" s="1060"/>
      <c r="AI73" s="1060"/>
      <c r="AJ73" s="1060"/>
      <c r="AK73" s="1060" t="s">
        <v>572</v>
      </c>
      <c r="AL73" s="1060"/>
      <c r="AM73" s="1060"/>
      <c r="AN73" s="1060"/>
      <c r="AO73" s="1060"/>
      <c r="AP73" s="1060" t="s">
        <v>572</v>
      </c>
      <c r="AQ73" s="1060"/>
      <c r="AR73" s="1060"/>
      <c r="AS73" s="1060"/>
      <c r="AT73" s="1060"/>
      <c r="AU73" s="1060" t="s">
        <v>572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569</v>
      </c>
      <c r="C74" s="1064"/>
      <c r="D74" s="1064"/>
      <c r="E74" s="1064"/>
      <c r="F74" s="1064"/>
      <c r="G74" s="1064"/>
      <c r="H74" s="1064"/>
      <c r="I74" s="1064"/>
      <c r="J74" s="1064"/>
      <c r="K74" s="1064"/>
      <c r="L74" s="1064"/>
      <c r="M74" s="1064"/>
      <c r="N74" s="1064"/>
      <c r="O74" s="1064"/>
      <c r="P74" s="1065"/>
      <c r="Q74" s="1066">
        <v>504</v>
      </c>
      <c r="R74" s="1060"/>
      <c r="S74" s="1060"/>
      <c r="T74" s="1060"/>
      <c r="U74" s="1060"/>
      <c r="V74" s="1060">
        <v>470</v>
      </c>
      <c r="W74" s="1060"/>
      <c r="X74" s="1060"/>
      <c r="Y74" s="1060"/>
      <c r="Z74" s="1060"/>
      <c r="AA74" s="1060">
        <v>34</v>
      </c>
      <c r="AB74" s="1060"/>
      <c r="AC74" s="1060"/>
      <c r="AD74" s="1060"/>
      <c r="AE74" s="1060"/>
      <c r="AF74" s="1060">
        <v>34</v>
      </c>
      <c r="AG74" s="1060"/>
      <c r="AH74" s="1060"/>
      <c r="AI74" s="1060"/>
      <c r="AJ74" s="1060"/>
      <c r="AK74" s="1060">
        <v>14</v>
      </c>
      <c r="AL74" s="1060"/>
      <c r="AM74" s="1060"/>
      <c r="AN74" s="1060"/>
      <c r="AO74" s="1060"/>
      <c r="AP74" s="1060">
        <v>58</v>
      </c>
      <c r="AQ74" s="1060"/>
      <c r="AR74" s="1060"/>
      <c r="AS74" s="1060"/>
      <c r="AT74" s="1060"/>
      <c r="AU74" s="1060">
        <v>12</v>
      </c>
      <c r="AV74" s="1060"/>
      <c r="AW74" s="1060"/>
      <c r="AX74" s="1060"/>
      <c r="AY74" s="1060"/>
      <c r="AZ74" s="1061" t="s">
        <v>575</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570</v>
      </c>
      <c r="C75" s="1064"/>
      <c r="D75" s="1064"/>
      <c r="E75" s="1064"/>
      <c r="F75" s="1064"/>
      <c r="G75" s="1064"/>
      <c r="H75" s="1064"/>
      <c r="I75" s="1064"/>
      <c r="J75" s="1064"/>
      <c r="K75" s="1064"/>
      <c r="L75" s="1064"/>
      <c r="M75" s="1064"/>
      <c r="N75" s="1064"/>
      <c r="O75" s="1064"/>
      <c r="P75" s="1065"/>
      <c r="Q75" s="1067">
        <v>7746</v>
      </c>
      <c r="R75" s="1068"/>
      <c r="S75" s="1068"/>
      <c r="T75" s="1068"/>
      <c r="U75" s="1069"/>
      <c r="V75" s="1070">
        <v>7343</v>
      </c>
      <c r="W75" s="1068"/>
      <c r="X75" s="1068"/>
      <c r="Y75" s="1068"/>
      <c r="Z75" s="1069"/>
      <c r="AA75" s="1070">
        <v>403</v>
      </c>
      <c r="AB75" s="1068"/>
      <c r="AC75" s="1068"/>
      <c r="AD75" s="1068"/>
      <c r="AE75" s="1069"/>
      <c r="AF75" s="1070">
        <v>395</v>
      </c>
      <c r="AG75" s="1068"/>
      <c r="AH75" s="1068"/>
      <c r="AI75" s="1068"/>
      <c r="AJ75" s="1069"/>
      <c r="AK75" s="1070" t="s">
        <v>572</v>
      </c>
      <c r="AL75" s="1068"/>
      <c r="AM75" s="1068"/>
      <c r="AN75" s="1068"/>
      <c r="AO75" s="1069"/>
      <c r="AP75" s="1070" t="s">
        <v>572</v>
      </c>
      <c r="AQ75" s="1068"/>
      <c r="AR75" s="1068"/>
      <c r="AS75" s="1068"/>
      <c r="AT75" s="1069"/>
      <c r="AU75" s="1070" t="s">
        <v>572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571</v>
      </c>
      <c r="C76" s="1064"/>
      <c r="D76" s="1064"/>
      <c r="E76" s="1064"/>
      <c r="F76" s="1064"/>
      <c r="G76" s="1064"/>
      <c r="H76" s="1064"/>
      <c r="I76" s="1064"/>
      <c r="J76" s="1064"/>
      <c r="K76" s="1064"/>
      <c r="L76" s="1064"/>
      <c r="M76" s="1064"/>
      <c r="N76" s="1064"/>
      <c r="O76" s="1064"/>
      <c r="P76" s="1065"/>
      <c r="Q76" s="1067">
        <v>973</v>
      </c>
      <c r="R76" s="1068"/>
      <c r="S76" s="1068"/>
      <c r="T76" s="1068"/>
      <c r="U76" s="1069"/>
      <c r="V76" s="1070">
        <v>888</v>
      </c>
      <c r="W76" s="1068"/>
      <c r="X76" s="1068"/>
      <c r="Y76" s="1068"/>
      <c r="Z76" s="1069"/>
      <c r="AA76" s="1070">
        <v>84</v>
      </c>
      <c r="AB76" s="1068"/>
      <c r="AC76" s="1068"/>
      <c r="AD76" s="1068"/>
      <c r="AE76" s="1069"/>
      <c r="AF76" s="1070">
        <v>84</v>
      </c>
      <c r="AG76" s="1068"/>
      <c r="AH76" s="1068"/>
      <c r="AI76" s="1068"/>
      <c r="AJ76" s="1069"/>
      <c r="AK76" s="1070">
        <v>80</v>
      </c>
      <c r="AL76" s="1068"/>
      <c r="AM76" s="1068"/>
      <c r="AN76" s="1068"/>
      <c r="AO76" s="1069"/>
      <c r="AP76" s="1070">
        <v>63</v>
      </c>
      <c r="AQ76" s="1068"/>
      <c r="AR76" s="1068"/>
      <c r="AS76" s="1068"/>
      <c r="AT76" s="1069"/>
      <c r="AU76" s="1070">
        <v>5</v>
      </c>
      <c r="AV76" s="1068"/>
      <c r="AW76" s="1068"/>
      <c r="AX76" s="1068"/>
      <c r="AY76" s="1069"/>
      <c r="AZ76" s="1061" t="s">
        <v>576</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381</v>
      </c>
      <c r="B88" s="1033" t="s">
        <v>408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10136</v>
      </c>
      <c r="AG88" s="1048"/>
      <c r="AH88" s="1048"/>
      <c r="AI88" s="1048"/>
      <c r="AJ88" s="1048"/>
      <c r="AK88" s="1052"/>
      <c r="AL88" s="1052"/>
      <c r="AM88" s="1052"/>
      <c r="AN88" s="1052"/>
      <c r="AO88" s="1052"/>
      <c r="AP88" s="1048">
        <v>2471</v>
      </c>
      <c r="AQ88" s="1048"/>
      <c r="AR88" s="1048"/>
      <c r="AS88" s="1048"/>
      <c r="AT88" s="1048"/>
      <c r="AU88" s="1048">
        <v>220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1033" t="s">
        <v>409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417</v>
      </c>
      <c r="AB109" s="983"/>
      <c r="AC109" s="983"/>
      <c r="AD109" s="983"/>
      <c r="AE109" s="984"/>
      <c r="AF109" s="985" t="s">
        <v>301</v>
      </c>
      <c r="AG109" s="983"/>
      <c r="AH109" s="983"/>
      <c r="AI109" s="983"/>
      <c r="AJ109" s="984"/>
      <c r="AK109" s="985" t="s">
        <v>300</v>
      </c>
      <c r="AL109" s="983"/>
      <c r="AM109" s="983"/>
      <c r="AN109" s="983"/>
      <c r="AO109" s="984"/>
      <c r="AP109" s="985" t="s">
        <v>418</v>
      </c>
      <c r="AQ109" s="983"/>
      <c r="AR109" s="983"/>
      <c r="AS109" s="983"/>
      <c r="AT109" s="1014"/>
      <c r="AU109" s="982" t="s">
        <v>416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417</v>
      </c>
      <c r="BR109" s="983"/>
      <c r="BS109" s="983"/>
      <c r="BT109" s="983"/>
      <c r="BU109" s="984"/>
      <c r="BV109" s="985" t="s">
        <v>301</v>
      </c>
      <c r="BW109" s="983"/>
      <c r="BX109" s="983"/>
      <c r="BY109" s="983"/>
      <c r="BZ109" s="984"/>
      <c r="CA109" s="985" t="s">
        <v>300</v>
      </c>
      <c r="CB109" s="983"/>
      <c r="CC109" s="983"/>
      <c r="CD109" s="983"/>
      <c r="CE109" s="984"/>
      <c r="CF109" s="1021" t="s">
        <v>418</v>
      </c>
      <c r="CG109" s="1021"/>
      <c r="CH109" s="1021"/>
      <c r="CI109" s="1021"/>
      <c r="CJ109" s="1021"/>
      <c r="CK109" s="985" t="s">
        <v>419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417</v>
      </c>
      <c r="DH109" s="983"/>
      <c r="DI109" s="983"/>
      <c r="DJ109" s="983"/>
      <c r="DK109" s="984"/>
      <c r="DL109" s="985" t="s">
        <v>301</v>
      </c>
      <c r="DM109" s="983"/>
      <c r="DN109" s="983"/>
      <c r="DO109" s="983"/>
      <c r="DP109" s="984"/>
      <c r="DQ109" s="985" t="s">
        <v>300</v>
      </c>
      <c r="DR109" s="983"/>
      <c r="DS109" s="983"/>
      <c r="DT109" s="983"/>
      <c r="DU109" s="984"/>
      <c r="DV109" s="985" t="s">
        <v>418</v>
      </c>
      <c r="DW109" s="983"/>
      <c r="DX109" s="983"/>
      <c r="DY109" s="983"/>
      <c r="DZ109" s="1014"/>
    </row>
    <row r="110" spans="1:131" s="246" customFormat="1" ht="26.25" customHeight="1" x14ac:dyDescent="0.15">
      <c r="A110" s="885" t="s">
        <v>420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575026</v>
      </c>
      <c r="AB110" s="976"/>
      <c r="AC110" s="976"/>
      <c r="AD110" s="976"/>
      <c r="AE110" s="977"/>
      <c r="AF110" s="978">
        <v>612047</v>
      </c>
      <c r="AG110" s="976"/>
      <c r="AH110" s="976"/>
      <c r="AI110" s="976"/>
      <c r="AJ110" s="977"/>
      <c r="AK110" s="978">
        <v>656080</v>
      </c>
      <c r="AL110" s="976"/>
      <c r="AM110" s="976"/>
      <c r="AN110" s="976"/>
      <c r="AO110" s="977"/>
      <c r="AP110" s="979">
        <v>18.3</v>
      </c>
      <c r="AQ110" s="980"/>
      <c r="AR110" s="980"/>
      <c r="AS110" s="980"/>
      <c r="AT110" s="981"/>
      <c r="AU110" s="1015" t="s">
        <v>70</v>
      </c>
      <c r="AV110" s="1016"/>
      <c r="AW110" s="1016"/>
      <c r="AX110" s="1016"/>
      <c r="AY110" s="1016"/>
      <c r="AZ110" s="941" t="s">
        <v>421</v>
      </c>
      <c r="BA110" s="886"/>
      <c r="BB110" s="886"/>
      <c r="BC110" s="886"/>
      <c r="BD110" s="886"/>
      <c r="BE110" s="886"/>
      <c r="BF110" s="886"/>
      <c r="BG110" s="886"/>
      <c r="BH110" s="886"/>
      <c r="BI110" s="886"/>
      <c r="BJ110" s="886"/>
      <c r="BK110" s="886"/>
      <c r="BL110" s="886"/>
      <c r="BM110" s="886"/>
      <c r="BN110" s="886"/>
      <c r="BO110" s="886"/>
      <c r="BP110" s="887"/>
      <c r="BQ110" s="942">
        <v>7545106</v>
      </c>
      <c r="BR110" s="923"/>
      <c r="BS110" s="923"/>
      <c r="BT110" s="923"/>
      <c r="BU110" s="923"/>
      <c r="BV110" s="923">
        <v>7543760</v>
      </c>
      <c r="BW110" s="923"/>
      <c r="BX110" s="923"/>
      <c r="BY110" s="923"/>
      <c r="BZ110" s="923"/>
      <c r="CA110" s="923">
        <v>7317327</v>
      </c>
      <c r="CB110" s="923"/>
      <c r="CC110" s="923"/>
      <c r="CD110" s="923"/>
      <c r="CE110" s="923"/>
      <c r="CF110" s="947">
        <v>204.2</v>
      </c>
      <c r="CG110" s="948"/>
      <c r="CH110" s="948"/>
      <c r="CI110" s="948"/>
      <c r="CJ110" s="948"/>
      <c r="CK110" s="1011" t="s">
        <v>422</v>
      </c>
      <c r="CL110" s="897"/>
      <c r="CM110" s="972" t="s">
        <v>423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126</v>
      </c>
      <c r="DH110" s="923"/>
      <c r="DI110" s="923"/>
      <c r="DJ110" s="923"/>
      <c r="DK110" s="923"/>
      <c r="DL110" s="923" t="s">
        <v>126</v>
      </c>
      <c r="DM110" s="923"/>
      <c r="DN110" s="923"/>
      <c r="DO110" s="923"/>
      <c r="DP110" s="923"/>
      <c r="DQ110" s="923" t="s">
        <v>126</v>
      </c>
      <c r="DR110" s="923"/>
      <c r="DS110" s="923"/>
      <c r="DT110" s="923"/>
      <c r="DU110" s="923"/>
      <c r="DV110" s="924" t="s">
        <v>126</v>
      </c>
      <c r="DW110" s="924"/>
      <c r="DX110" s="924"/>
      <c r="DY110" s="924"/>
      <c r="DZ110" s="925"/>
    </row>
    <row r="111" spans="1:131" s="246" customFormat="1" ht="26.25" customHeight="1" x14ac:dyDescent="0.15">
      <c r="A111" s="852" t="s">
        <v>424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126</v>
      </c>
      <c r="AB111" s="1004"/>
      <c r="AC111" s="1004"/>
      <c r="AD111" s="1004"/>
      <c r="AE111" s="1005"/>
      <c r="AF111" s="1006" t="s">
        <v>126</v>
      </c>
      <c r="AG111" s="1004"/>
      <c r="AH111" s="1004"/>
      <c r="AI111" s="1004"/>
      <c r="AJ111" s="1005"/>
      <c r="AK111" s="1006" t="s">
        <v>126</v>
      </c>
      <c r="AL111" s="1004"/>
      <c r="AM111" s="1004"/>
      <c r="AN111" s="1004"/>
      <c r="AO111" s="1005"/>
      <c r="AP111" s="1007" t="s">
        <v>126</v>
      </c>
      <c r="AQ111" s="1008"/>
      <c r="AR111" s="1008"/>
      <c r="AS111" s="1008"/>
      <c r="AT111" s="1009"/>
      <c r="AU111" s="1017"/>
      <c r="AV111" s="1018"/>
      <c r="AW111" s="1018"/>
      <c r="AX111" s="1018"/>
      <c r="AY111" s="1018"/>
      <c r="AZ111" s="893" t="s">
        <v>425</v>
      </c>
      <c r="BA111" s="828"/>
      <c r="BB111" s="828"/>
      <c r="BC111" s="828"/>
      <c r="BD111" s="828"/>
      <c r="BE111" s="828"/>
      <c r="BF111" s="828"/>
      <c r="BG111" s="828"/>
      <c r="BH111" s="828"/>
      <c r="BI111" s="828"/>
      <c r="BJ111" s="828"/>
      <c r="BK111" s="828"/>
      <c r="BL111" s="828"/>
      <c r="BM111" s="828"/>
      <c r="BN111" s="828"/>
      <c r="BO111" s="828"/>
      <c r="BP111" s="829"/>
      <c r="BQ111" s="894" t="s">
        <v>126</v>
      </c>
      <c r="BR111" s="895"/>
      <c r="BS111" s="895"/>
      <c r="BT111" s="895"/>
      <c r="BU111" s="895"/>
      <c r="BV111" s="895" t="s">
        <v>126</v>
      </c>
      <c r="BW111" s="895"/>
      <c r="BX111" s="895"/>
      <c r="BY111" s="895"/>
      <c r="BZ111" s="895"/>
      <c r="CA111" s="895" t="s">
        <v>126</v>
      </c>
      <c r="CB111" s="895"/>
      <c r="CC111" s="895"/>
      <c r="CD111" s="895"/>
      <c r="CE111" s="895"/>
      <c r="CF111" s="956" t="s">
        <v>126</v>
      </c>
      <c r="CG111" s="957"/>
      <c r="CH111" s="957"/>
      <c r="CI111" s="957"/>
      <c r="CJ111" s="957"/>
      <c r="CK111" s="1012"/>
      <c r="CL111" s="899"/>
      <c r="CM111" s="902" t="s">
        <v>426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126</v>
      </c>
      <c r="DH111" s="895"/>
      <c r="DI111" s="895"/>
      <c r="DJ111" s="895"/>
      <c r="DK111" s="895"/>
      <c r="DL111" s="895" t="s">
        <v>126</v>
      </c>
      <c r="DM111" s="895"/>
      <c r="DN111" s="895"/>
      <c r="DO111" s="895"/>
      <c r="DP111" s="895"/>
      <c r="DQ111" s="895" t="s">
        <v>126</v>
      </c>
      <c r="DR111" s="895"/>
      <c r="DS111" s="895"/>
      <c r="DT111" s="895"/>
      <c r="DU111" s="895"/>
      <c r="DV111" s="872" t="s">
        <v>126</v>
      </c>
      <c r="DW111" s="872"/>
      <c r="DX111" s="872"/>
      <c r="DY111" s="872"/>
      <c r="DZ111" s="873"/>
    </row>
    <row r="112" spans="1:131" s="246" customFormat="1" ht="26.25" customHeight="1" x14ac:dyDescent="0.15">
      <c r="A112" s="997" t="s">
        <v>427</v>
      </c>
      <c r="B112" s="998"/>
      <c r="C112" s="828" t="s">
        <v>428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126</v>
      </c>
      <c r="AB112" s="858"/>
      <c r="AC112" s="858"/>
      <c r="AD112" s="858"/>
      <c r="AE112" s="859"/>
      <c r="AF112" s="860" t="s">
        <v>126</v>
      </c>
      <c r="AG112" s="858"/>
      <c r="AH112" s="858"/>
      <c r="AI112" s="858"/>
      <c r="AJ112" s="859"/>
      <c r="AK112" s="860" t="s">
        <v>126</v>
      </c>
      <c r="AL112" s="858"/>
      <c r="AM112" s="858"/>
      <c r="AN112" s="858"/>
      <c r="AO112" s="859"/>
      <c r="AP112" s="905" t="s">
        <v>126</v>
      </c>
      <c r="AQ112" s="906"/>
      <c r="AR112" s="906"/>
      <c r="AS112" s="906"/>
      <c r="AT112" s="907"/>
      <c r="AU112" s="1017"/>
      <c r="AV112" s="1018"/>
      <c r="AW112" s="1018"/>
      <c r="AX112" s="1018"/>
      <c r="AY112" s="1018"/>
      <c r="AZ112" s="893" t="s">
        <v>429</v>
      </c>
      <c r="BA112" s="828"/>
      <c r="BB112" s="828"/>
      <c r="BC112" s="828"/>
      <c r="BD112" s="828"/>
      <c r="BE112" s="828"/>
      <c r="BF112" s="828"/>
      <c r="BG112" s="828"/>
      <c r="BH112" s="828"/>
      <c r="BI112" s="828"/>
      <c r="BJ112" s="828"/>
      <c r="BK112" s="828"/>
      <c r="BL112" s="828"/>
      <c r="BM112" s="828"/>
      <c r="BN112" s="828"/>
      <c r="BO112" s="828"/>
      <c r="BP112" s="829"/>
      <c r="BQ112" s="894">
        <v>3412631</v>
      </c>
      <c r="BR112" s="895"/>
      <c r="BS112" s="895"/>
      <c r="BT112" s="895"/>
      <c r="BU112" s="895"/>
      <c r="BV112" s="895">
        <v>3567059</v>
      </c>
      <c r="BW112" s="895"/>
      <c r="BX112" s="895"/>
      <c r="BY112" s="895"/>
      <c r="BZ112" s="895"/>
      <c r="CA112" s="895">
        <v>3170109</v>
      </c>
      <c r="CB112" s="895"/>
      <c r="CC112" s="895"/>
      <c r="CD112" s="895"/>
      <c r="CE112" s="895"/>
      <c r="CF112" s="956">
        <v>88.5</v>
      </c>
      <c r="CG112" s="957"/>
      <c r="CH112" s="957"/>
      <c r="CI112" s="957"/>
      <c r="CJ112" s="957"/>
      <c r="CK112" s="1012"/>
      <c r="CL112" s="899"/>
      <c r="CM112" s="902" t="s">
        <v>430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126</v>
      </c>
      <c r="DH112" s="895"/>
      <c r="DI112" s="895"/>
      <c r="DJ112" s="895"/>
      <c r="DK112" s="895"/>
      <c r="DL112" s="895" t="s">
        <v>126</v>
      </c>
      <c r="DM112" s="895"/>
      <c r="DN112" s="895"/>
      <c r="DO112" s="895"/>
      <c r="DP112" s="895"/>
      <c r="DQ112" s="895" t="s">
        <v>126</v>
      </c>
      <c r="DR112" s="895"/>
      <c r="DS112" s="895"/>
      <c r="DT112" s="895"/>
      <c r="DU112" s="895"/>
      <c r="DV112" s="872" t="s">
        <v>126</v>
      </c>
      <c r="DW112" s="872"/>
      <c r="DX112" s="872"/>
      <c r="DY112" s="872"/>
      <c r="DZ112" s="873"/>
    </row>
    <row r="113" spans="1:130" s="246" customFormat="1" ht="26.25" customHeight="1" x14ac:dyDescent="0.15">
      <c r="A113" s="999"/>
      <c r="B113" s="1000"/>
      <c r="C113" s="828" t="s">
        <v>431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359722</v>
      </c>
      <c r="AB113" s="1004"/>
      <c r="AC113" s="1004"/>
      <c r="AD113" s="1004"/>
      <c r="AE113" s="1005"/>
      <c r="AF113" s="1006">
        <v>366386</v>
      </c>
      <c r="AG113" s="1004"/>
      <c r="AH113" s="1004"/>
      <c r="AI113" s="1004"/>
      <c r="AJ113" s="1005"/>
      <c r="AK113" s="1006">
        <v>363446</v>
      </c>
      <c r="AL113" s="1004"/>
      <c r="AM113" s="1004"/>
      <c r="AN113" s="1004"/>
      <c r="AO113" s="1005"/>
      <c r="AP113" s="1007">
        <v>10.1</v>
      </c>
      <c r="AQ113" s="1008"/>
      <c r="AR113" s="1008"/>
      <c r="AS113" s="1008"/>
      <c r="AT113" s="1009"/>
      <c r="AU113" s="1017"/>
      <c r="AV113" s="1018"/>
      <c r="AW113" s="1018"/>
      <c r="AX113" s="1018"/>
      <c r="AY113" s="1018"/>
      <c r="AZ113" s="893" t="s">
        <v>432</v>
      </c>
      <c r="BA113" s="828"/>
      <c r="BB113" s="828"/>
      <c r="BC113" s="828"/>
      <c r="BD113" s="828"/>
      <c r="BE113" s="828"/>
      <c r="BF113" s="828"/>
      <c r="BG113" s="828"/>
      <c r="BH113" s="828"/>
      <c r="BI113" s="828"/>
      <c r="BJ113" s="828"/>
      <c r="BK113" s="828"/>
      <c r="BL113" s="828"/>
      <c r="BM113" s="828"/>
      <c r="BN113" s="828"/>
      <c r="BO113" s="828"/>
      <c r="BP113" s="829"/>
      <c r="BQ113" s="894">
        <v>271013</v>
      </c>
      <c r="BR113" s="895"/>
      <c r="BS113" s="895"/>
      <c r="BT113" s="895"/>
      <c r="BU113" s="895"/>
      <c r="BV113" s="895">
        <v>280402</v>
      </c>
      <c r="BW113" s="895"/>
      <c r="BX113" s="895"/>
      <c r="BY113" s="895"/>
      <c r="BZ113" s="895"/>
      <c r="CA113" s="895">
        <v>220452</v>
      </c>
      <c r="CB113" s="895"/>
      <c r="CC113" s="895"/>
      <c r="CD113" s="895"/>
      <c r="CE113" s="895"/>
      <c r="CF113" s="956">
        <v>6.2</v>
      </c>
      <c r="CG113" s="957"/>
      <c r="CH113" s="957"/>
      <c r="CI113" s="957"/>
      <c r="CJ113" s="957"/>
      <c r="CK113" s="1012"/>
      <c r="CL113" s="899"/>
      <c r="CM113" s="902" t="s">
        <v>433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126</v>
      </c>
      <c r="DH113" s="858"/>
      <c r="DI113" s="858"/>
      <c r="DJ113" s="858"/>
      <c r="DK113" s="859"/>
      <c r="DL113" s="860" t="s">
        <v>126</v>
      </c>
      <c r="DM113" s="858"/>
      <c r="DN113" s="858"/>
      <c r="DO113" s="858"/>
      <c r="DP113" s="859"/>
      <c r="DQ113" s="860" t="s">
        <v>126</v>
      </c>
      <c r="DR113" s="858"/>
      <c r="DS113" s="858"/>
      <c r="DT113" s="858"/>
      <c r="DU113" s="859"/>
      <c r="DV113" s="905" t="s">
        <v>126</v>
      </c>
      <c r="DW113" s="906"/>
      <c r="DX113" s="906"/>
      <c r="DY113" s="906"/>
      <c r="DZ113" s="907"/>
    </row>
    <row r="114" spans="1:130" s="246" customFormat="1" ht="26.25" customHeight="1" x14ac:dyDescent="0.15">
      <c r="A114" s="999"/>
      <c r="B114" s="1000"/>
      <c r="C114" s="828" t="s">
        <v>434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38673</v>
      </c>
      <c r="AB114" s="858"/>
      <c r="AC114" s="858"/>
      <c r="AD114" s="858"/>
      <c r="AE114" s="859"/>
      <c r="AF114" s="860">
        <v>38265</v>
      </c>
      <c r="AG114" s="858"/>
      <c r="AH114" s="858"/>
      <c r="AI114" s="858"/>
      <c r="AJ114" s="859"/>
      <c r="AK114" s="860">
        <v>32698</v>
      </c>
      <c r="AL114" s="858"/>
      <c r="AM114" s="858"/>
      <c r="AN114" s="858"/>
      <c r="AO114" s="859"/>
      <c r="AP114" s="905">
        <v>0.9</v>
      </c>
      <c r="AQ114" s="906"/>
      <c r="AR114" s="906"/>
      <c r="AS114" s="906"/>
      <c r="AT114" s="907"/>
      <c r="AU114" s="1017"/>
      <c r="AV114" s="1018"/>
      <c r="AW114" s="1018"/>
      <c r="AX114" s="1018"/>
      <c r="AY114" s="1018"/>
      <c r="AZ114" s="893" t="s">
        <v>435</v>
      </c>
      <c r="BA114" s="828"/>
      <c r="BB114" s="828"/>
      <c r="BC114" s="828"/>
      <c r="BD114" s="828"/>
      <c r="BE114" s="828"/>
      <c r="BF114" s="828"/>
      <c r="BG114" s="828"/>
      <c r="BH114" s="828"/>
      <c r="BI114" s="828"/>
      <c r="BJ114" s="828"/>
      <c r="BK114" s="828"/>
      <c r="BL114" s="828"/>
      <c r="BM114" s="828"/>
      <c r="BN114" s="828"/>
      <c r="BO114" s="828"/>
      <c r="BP114" s="829"/>
      <c r="BQ114" s="894">
        <v>665534</v>
      </c>
      <c r="BR114" s="895"/>
      <c r="BS114" s="895"/>
      <c r="BT114" s="895"/>
      <c r="BU114" s="895"/>
      <c r="BV114" s="895">
        <v>509552</v>
      </c>
      <c r="BW114" s="895"/>
      <c r="BX114" s="895"/>
      <c r="BY114" s="895"/>
      <c r="BZ114" s="895"/>
      <c r="CA114" s="895">
        <v>489920</v>
      </c>
      <c r="CB114" s="895"/>
      <c r="CC114" s="895"/>
      <c r="CD114" s="895"/>
      <c r="CE114" s="895"/>
      <c r="CF114" s="956">
        <v>13.7</v>
      </c>
      <c r="CG114" s="957"/>
      <c r="CH114" s="957"/>
      <c r="CI114" s="957"/>
      <c r="CJ114" s="957"/>
      <c r="CK114" s="1012"/>
      <c r="CL114" s="899"/>
      <c r="CM114" s="902" t="s">
        <v>436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126</v>
      </c>
      <c r="DH114" s="858"/>
      <c r="DI114" s="858"/>
      <c r="DJ114" s="858"/>
      <c r="DK114" s="859"/>
      <c r="DL114" s="860" t="s">
        <v>126</v>
      </c>
      <c r="DM114" s="858"/>
      <c r="DN114" s="858"/>
      <c r="DO114" s="858"/>
      <c r="DP114" s="859"/>
      <c r="DQ114" s="860" t="s">
        <v>126</v>
      </c>
      <c r="DR114" s="858"/>
      <c r="DS114" s="858"/>
      <c r="DT114" s="858"/>
      <c r="DU114" s="859"/>
      <c r="DV114" s="905" t="s">
        <v>126</v>
      </c>
      <c r="DW114" s="906"/>
      <c r="DX114" s="906"/>
      <c r="DY114" s="906"/>
      <c r="DZ114" s="907"/>
    </row>
    <row r="115" spans="1:130" s="246" customFormat="1" ht="26.25" customHeight="1" x14ac:dyDescent="0.15">
      <c r="A115" s="999"/>
      <c r="B115" s="1000"/>
      <c r="C115" s="828" t="s">
        <v>437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126</v>
      </c>
      <c r="AB115" s="1004"/>
      <c r="AC115" s="1004"/>
      <c r="AD115" s="1004"/>
      <c r="AE115" s="1005"/>
      <c r="AF115" s="1006" t="s">
        <v>126</v>
      </c>
      <c r="AG115" s="1004"/>
      <c r="AH115" s="1004"/>
      <c r="AI115" s="1004"/>
      <c r="AJ115" s="1005"/>
      <c r="AK115" s="1006" t="s">
        <v>126</v>
      </c>
      <c r="AL115" s="1004"/>
      <c r="AM115" s="1004"/>
      <c r="AN115" s="1004"/>
      <c r="AO115" s="1005"/>
      <c r="AP115" s="1007" t="s">
        <v>126</v>
      </c>
      <c r="AQ115" s="1008"/>
      <c r="AR115" s="1008"/>
      <c r="AS115" s="1008"/>
      <c r="AT115" s="1009"/>
      <c r="AU115" s="1017"/>
      <c r="AV115" s="1018"/>
      <c r="AW115" s="1018"/>
      <c r="AX115" s="1018"/>
      <c r="AY115" s="1018"/>
      <c r="AZ115" s="893" t="s">
        <v>438</v>
      </c>
      <c r="BA115" s="828"/>
      <c r="BB115" s="828"/>
      <c r="BC115" s="828"/>
      <c r="BD115" s="828"/>
      <c r="BE115" s="828"/>
      <c r="BF115" s="828"/>
      <c r="BG115" s="828"/>
      <c r="BH115" s="828"/>
      <c r="BI115" s="828"/>
      <c r="BJ115" s="828"/>
      <c r="BK115" s="828"/>
      <c r="BL115" s="828"/>
      <c r="BM115" s="828"/>
      <c r="BN115" s="828"/>
      <c r="BO115" s="828"/>
      <c r="BP115" s="829"/>
      <c r="BQ115" s="894" t="s">
        <v>126</v>
      </c>
      <c r="BR115" s="895"/>
      <c r="BS115" s="895"/>
      <c r="BT115" s="895"/>
      <c r="BU115" s="895"/>
      <c r="BV115" s="895" t="s">
        <v>126</v>
      </c>
      <c r="BW115" s="895"/>
      <c r="BX115" s="895"/>
      <c r="BY115" s="895"/>
      <c r="BZ115" s="895"/>
      <c r="CA115" s="895" t="s">
        <v>126</v>
      </c>
      <c r="CB115" s="895"/>
      <c r="CC115" s="895"/>
      <c r="CD115" s="895"/>
      <c r="CE115" s="895"/>
      <c r="CF115" s="956" t="s">
        <v>126</v>
      </c>
      <c r="CG115" s="957"/>
      <c r="CH115" s="957"/>
      <c r="CI115" s="957"/>
      <c r="CJ115" s="957"/>
      <c r="CK115" s="1012"/>
      <c r="CL115" s="899"/>
      <c r="CM115" s="893" t="s">
        <v>439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126</v>
      </c>
      <c r="DH115" s="858"/>
      <c r="DI115" s="858"/>
      <c r="DJ115" s="858"/>
      <c r="DK115" s="859"/>
      <c r="DL115" s="860" t="s">
        <v>126</v>
      </c>
      <c r="DM115" s="858"/>
      <c r="DN115" s="858"/>
      <c r="DO115" s="858"/>
      <c r="DP115" s="859"/>
      <c r="DQ115" s="860" t="s">
        <v>126</v>
      </c>
      <c r="DR115" s="858"/>
      <c r="DS115" s="858"/>
      <c r="DT115" s="858"/>
      <c r="DU115" s="859"/>
      <c r="DV115" s="905" t="s">
        <v>126</v>
      </c>
      <c r="DW115" s="906"/>
      <c r="DX115" s="906"/>
      <c r="DY115" s="906"/>
      <c r="DZ115" s="907"/>
    </row>
    <row r="116" spans="1:130" s="246" customFormat="1" ht="26.25" customHeight="1" x14ac:dyDescent="0.15">
      <c r="A116" s="1001"/>
      <c r="B116" s="1002"/>
      <c r="C116" s="961" t="s">
        <v>440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126</v>
      </c>
      <c r="AB116" s="858"/>
      <c r="AC116" s="858"/>
      <c r="AD116" s="858"/>
      <c r="AE116" s="859"/>
      <c r="AF116" s="860" t="s">
        <v>126</v>
      </c>
      <c r="AG116" s="858"/>
      <c r="AH116" s="858"/>
      <c r="AI116" s="858"/>
      <c r="AJ116" s="859"/>
      <c r="AK116" s="860" t="s">
        <v>126</v>
      </c>
      <c r="AL116" s="858"/>
      <c r="AM116" s="858"/>
      <c r="AN116" s="858"/>
      <c r="AO116" s="859"/>
      <c r="AP116" s="905" t="s">
        <v>126</v>
      </c>
      <c r="AQ116" s="906"/>
      <c r="AR116" s="906"/>
      <c r="AS116" s="906"/>
      <c r="AT116" s="907"/>
      <c r="AU116" s="1017"/>
      <c r="AV116" s="1018"/>
      <c r="AW116" s="1018"/>
      <c r="AX116" s="1018"/>
      <c r="AY116" s="1018"/>
      <c r="AZ116" s="944" t="s">
        <v>441</v>
      </c>
      <c r="BA116" s="945"/>
      <c r="BB116" s="945"/>
      <c r="BC116" s="945"/>
      <c r="BD116" s="945"/>
      <c r="BE116" s="945"/>
      <c r="BF116" s="945"/>
      <c r="BG116" s="945"/>
      <c r="BH116" s="945"/>
      <c r="BI116" s="945"/>
      <c r="BJ116" s="945"/>
      <c r="BK116" s="945"/>
      <c r="BL116" s="945"/>
      <c r="BM116" s="945"/>
      <c r="BN116" s="945"/>
      <c r="BO116" s="945"/>
      <c r="BP116" s="946"/>
      <c r="BQ116" s="894" t="s">
        <v>126</v>
      </c>
      <c r="BR116" s="895"/>
      <c r="BS116" s="895"/>
      <c r="BT116" s="895"/>
      <c r="BU116" s="895"/>
      <c r="BV116" s="895" t="s">
        <v>126</v>
      </c>
      <c r="BW116" s="895"/>
      <c r="BX116" s="895"/>
      <c r="BY116" s="895"/>
      <c r="BZ116" s="895"/>
      <c r="CA116" s="895" t="s">
        <v>126</v>
      </c>
      <c r="CB116" s="895"/>
      <c r="CC116" s="895"/>
      <c r="CD116" s="895"/>
      <c r="CE116" s="895"/>
      <c r="CF116" s="956" t="s">
        <v>126</v>
      </c>
      <c r="CG116" s="957"/>
      <c r="CH116" s="957"/>
      <c r="CI116" s="957"/>
      <c r="CJ116" s="957"/>
      <c r="CK116" s="1012"/>
      <c r="CL116" s="899"/>
      <c r="CM116" s="902" t="s">
        <v>442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126</v>
      </c>
      <c r="DH116" s="858"/>
      <c r="DI116" s="858"/>
      <c r="DJ116" s="858"/>
      <c r="DK116" s="859"/>
      <c r="DL116" s="860" t="s">
        <v>126</v>
      </c>
      <c r="DM116" s="858"/>
      <c r="DN116" s="858"/>
      <c r="DO116" s="858"/>
      <c r="DP116" s="859"/>
      <c r="DQ116" s="860" t="s">
        <v>126</v>
      </c>
      <c r="DR116" s="858"/>
      <c r="DS116" s="858"/>
      <c r="DT116" s="858"/>
      <c r="DU116" s="859"/>
      <c r="DV116" s="905" t="s">
        <v>126</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443</v>
      </c>
      <c r="Z117" s="984"/>
      <c r="AA117" s="989">
        <v>973421</v>
      </c>
      <c r="AB117" s="990"/>
      <c r="AC117" s="990"/>
      <c r="AD117" s="990"/>
      <c r="AE117" s="991"/>
      <c r="AF117" s="992">
        <v>1016698</v>
      </c>
      <c r="AG117" s="990"/>
      <c r="AH117" s="990"/>
      <c r="AI117" s="990"/>
      <c r="AJ117" s="991"/>
      <c r="AK117" s="992">
        <v>1052224</v>
      </c>
      <c r="AL117" s="990"/>
      <c r="AM117" s="990"/>
      <c r="AN117" s="990"/>
      <c r="AO117" s="991"/>
      <c r="AP117" s="993"/>
      <c r="AQ117" s="994"/>
      <c r="AR117" s="994"/>
      <c r="AS117" s="994"/>
      <c r="AT117" s="995"/>
      <c r="AU117" s="1017"/>
      <c r="AV117" s="1018"/>
      <c r="AW117" s="1018"/>
      <c r="AX117" s="1018"/>
      <c r="AY117" s="1018"/>
      <c r="AZ117" s="944" t="s">
        <v>444</v>
      </c>
      <c r="BA117" s="945"/>
      <c r="BB117" s="945"/>
      <c r="BC117" s="945"/>
      <c r="BD117" s="945"/>
      <c r="BE117" s="945"/>
      <c r="BF117" s="945"/>
      <c r="BG117" s="945"/>
      <c r="BH117" s="945"/>
      <c r="BI117" s="945"/>
      <c r="BJ117" s="945"/>
      <c r="BK117" s="945"/>
      <c r="BL117" s="945"/>
      <c r="BM117" s="945"/>
      <c r="BN117" s="945"/>
      <c r="BO117" s="945"/>
      <c r="BP117" s="946"/>
      <c r="BQ117" s="894" t="s">
        <v>126</v>
      </c>
      <c r="BR117" s="895"/>
      <c r="BS117" s="895"/>
      <c r="BT117" s="895"/>
      <c r="BU117" s="895"/>
      <c r="BV117" s="895" t="s">
        <v>126</v>
      </c>
      <c r="BW117" s="895"/>
      <c r="BX117" s="895"/>
      <c r="BY117" s="895"/>
      <c r="BZ117" s="895"/>
      <c r="CA117" s="895" t="s">
        <v>126</v>
      </c>
      <c r="CB117" s="895"/>
      <c r="CC117" s="895"/>
      <c r="CD117" s="895"/>
      <c r="CE117" s="895"/>
      <c r="CF117" s="956" t="s">
        <v>126</v>
      </c>
      <c r="CG117" s="957"/>
      <c r="CH117" s="957"/>
      <c r="CI117" s="957"/>
      <c r="CJ117" s="957"/>
      <c r="CK117" s="1012"/>
      <c r="CL117" s="899"/>
      <c r="CM117" s="902" t="s">
        <v>445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126</v>
      </c>
      <c r="DH117" s="858"/>
      <c r="DI117" s="858"/>
      <c r="DJ117" s="858"/>
      <c r="DK117" s="859"/>
      <c r="DL117" s="860" t="s">
        <v>126</v>
      </c>
      <c r="DM117" s="858"/>
      <c r="DN117" s="858"/>
      <c r="DO117" s="858"/>
      <c r="DP117" s="859"/>
      <c r="DQ117" s="860" t="s">
        <v>126</v>
      </c>
      <c r="DR117" s="858"/>
      <c r="DS117" s="858"/>
      <c r="DT117" s="858"/>
      <c r="DU117" s="859"/>
      <c r="DV117" s="905" t="s">
        <v>126</v>
      </c>
      <c r="DW117" s="906"/>
      <c r="DX117" s="906"/>
      <c r="DY117" s="906"/>
      <c r="DZ117" s="907"/>
    </row>
    <row r="118" spans="1:130" s="246" customFormat="1" ht="26.25" customHeight="1" x14ac:dyDescent="0.15">
      <c r="A118" s="982" t="s">
        <v>419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417</v>
      </c>
      <c r="AB118" s="983"/>
      <c r="AC118" s="983"/>
      <c r="AD118" s="983"/>
      <c r="AE118" s="984"/>
      <c r="AF118" s="985" t="s">
        <v>301</v>
      </c>
      <c r="AG118" s="983"/>
      <c r="AH118" s="983"/>
      <c r="AI118" s="983"/>
      <c r="AJ118" s="984"/>
      <c r="AK118" s="985" t="s">
        <v>300</v>
      </c>
      <c r="AL118" s="983"/>
      <c r="AM118" s="983"/>
      <c r="AN118" s="983"/>
      <c r="AO118" s="984"/>
      <c r="AP118" s="986" t="s">
        <v>418</v>
      </c>
      <c r="AQ118" s="987"/>
      <c r="AR118" s="987"/>
      <c r="AS118" s="987"/>
      <c r="AT118" s="988"/>
      <c r="AU118" s="1017"/>
      <c r="AV118" s="1018"/>
      <c r="AW118" s="1018"/>
      <c r="AX118" s="1018"/>
      <c r="AY118" s="1018"/>
      <c r="AZ118" s="960" t="s">
        <v>446</v>
      </c>
      <c r="BA118" s="961"/>
      <c r="BB118" s="961"/>
      <c r="BC118" s="961"/>
      <c r="BD118" s="961"/>
      <c r="BE118" s="961"/>
      <c r="BF118" s="961"/>
      <c r="BG118" s="961"/>
      <c r="BH118" s="961"/>
      <c r="BI118" s="961"/>
      <c r="BJ118" s="961"/>
      <c r="BK118" s="961"/>
      <c r="BL118" s="961"/>
      <c r="BM118" s="961"/>
      <c r="BN118" s="961"/>
      <c r="BO118" s="961"/>
      <c r="BP118" s="962"/>
      <c r="BQ118" s="963" t="s">
        <v>126</v>
      </c>
      <c r="BR118" s="926"/>
      <c r="BS118" s="926"/>
      <c r="BT118" s="926"/>
      <c r="BU118" s="926"/>
      <c r="BV118" s="926" t="s">
        <v>126</v>
      </c>
      <c r="BW118" s="926"/>
      <c r="BX118" s="926"/>
      <c r="BY118" s="926"/>
      <c r="BZ118" s="926"/>
      <c r="CA118" s="926" t="s">
        <v>126</v>
      </c>
      <c r="CB118" s="926"/>
      <c r="CC118" s="926"/>
      <c r="CD118" s="926"/>
      <c r="CE118" s="926"/>
      <c r="CF118" s="956" t="s">
        <v>126</v>
      </c>
      <c r="CG118" s="957"/>
      <c r="CH118" s="957"/>
      <c r="CI118" s="957"/>
      <c r="CJ118" s="957"/>
      <c r="CK118" s="1012"/>
      <c r="CL118" s="899"/>
      <c r="CM118" s="902" t="s">
        <v>447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126</v>
      </c>
      <c r="DH118" s="858"/>
      <c r="DI118" s="858"/>
      <c r="DJ118" s="858"/>
      <c r="DK118" s="859"/>
      <c r="DL118" s="860" t="s">
        <v>126</v>
      </c>
      <c r="DM118" s="858"/>
      <c r="DN118" s="858"/>
      <c r="DO118" s="858"/>
      <c r="DP118" s="859"/>
      <c r="DQ118" s="860" t="s">
        <v>126</v>
      </c>
      <c r="DR118" s="858"/>
      <c r="DS118" s="858"/>
      <c r="DT118" s="858"/>
      <c r="DU118" s="859"/>
      <c r="DV118" s="905" t="s">
        <v>126</v>
      </c>
      <c r="DW118" s="906"/>
      <c r="DX118" s="906"/>
      <c r="DY118" s="906"/>
      <c r="DZ118" s="907"/>
    </row>
    <row r="119" spans="1:130" s="246" customFormat="1" ht="26.25" customHeight="1" x14ac:dyDescent="0.15">
      <c r="A119" s="896" t="s">
        <v>422</v>
      </c>
      <c r="B119" s="897"/>
      <c r="C119" s="972" t="s">
        <v>423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126</v>
      </c>
      <c r="AB119" s="976"/>
      <c r="AC119" s="976"/>
      <c r="AD119" s="976"/>
      <c r="AE119" s="977"/>
      <c r="AF119" s="978" t="s">
        <v>126</v>
      </c>
      <c r="AG119" s="976"/>
      <c r="AH119" s="976"/>
      <c r="AI119" s="976"/>
      <c r="AJ119" s="977"/>
      <c r="AK119" s="978" t="s">
        <v>126</v>
      </c>
      <c r="AL119" s="976"/>
      <c r="AM119" s="976"/>
      <c r="AN119" s="976"/>
      <c r="AO119" s="977"/>
      <c r="AP119" s="979" t="s">
        <v>126</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448</v>
      </c>
      <c r="BP119" s="959"/>
      <c r="BQ119" s="963">
        <v>11894284</v>
      </c>
      <c r="BR119" s="926"/>
      <c r="BS119" s="926"/>
      <c r="BT119" s="926"/>
      <c r="BU119" s="926"/>
      <c r="BV119" s="926">
        <v>11900773</v>
      </c>
      <c r="BW119" s="926"/>
      <c r="BX119" s="926"/>
      <c r="BY119" s="926"/>
      <c r="BZ119" s="926"/>
      <c r="CA119" s="926">
        <v>11197808</v>
      </c>
      <c r="CB119" s="926"/>
      <c r="CC119" s="926"/>
      <c r="CD119" s="926"/>
      <c r="CE119" s="926"/>
      <c r="CF119" s="824"/>
      <c r="CG119" s="825"/>
      <c r="CH119" s="825"/>
      <c r="CI119" s="825"/>
      <c r="CJ119" s="915"/>
      <c r="CK119" s="1013"/>
      <c r="CL119" s="901"/>
      <c r="CM119" s="919" t="s">
        <v>449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126</v>
      </c>
      <c r="DH119" s="841"/>
      <c r="DI119" s="841"/>
      <c r="DJ119" s="841"/>
      <c r="DK119" s="842"/>
      <c r="DL119" s="843" t="s">
        <v>126</v>
      </c>
      <c r="DM119" s="841"/>
      <c r="DN119" s="841"/>
      <c r="DO119" s="841"/>
      <c r="DP119" s="842"/>
      <c r="DQ119" s="843" t="s">
        <v>126</v>
      </c>
      <c r="DR119" s="841"/>
      <c r="DS119" s="841"/>
      <c r="DT119" s="841"/>
      <c r="DU119" s="842"/>
      <c r="DV119" s="929" t="s">
        <v>126</v>
      </c>
      <c r="DW119" s="930"/>
      <c r="DX119" s="930"/>
      <c r="DY119" s="930"/>
      <c r="DZ119" s="931"/>
    </row>
    <row r="120" spans="1:130" s="246" customFormat="1" ht="26.25" customHeight="1" x14ac:dyDescent="0.15">
      <c r="A120" s="898"/>
      <c r="B120" s="899"/>
      <c r="C120" s="902" t="s">
        <v>426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126</v>
      </c>
      <c r="AB120" s="858"/>
      <c r="AC120" s="858"/>
      <c r="AD120" s="858"/>
      <c r="AE120" s="859"/>
      <c r="AF120" s="860" t="s">
        <v>126</v>
      </c>
      <c r="AG120" s="858"/>
      <c r="AH120" s="858"/>
      <c r="AI120" s="858"/>
      <c r="AJ120" s="859"/>
      <c r="AK120" s="860" t="s">
        <v>126</v>
      </c>
      <c r="AL120" s="858"/>
      <c r="AM120" s="858"/>
      <c r="AN120" s="858"/>
      <c r="AO120" s="859"/>
      <c r="AP120" s="905" t="s">
        <v>126</v>
      </c>
      <c r="AQ120" s="906"/>
      <c r="AR120" s="906"/>
      <c r="AS120" s="906"/>
      <c r="AT120" s="907"/>
      <c r="AU120" s="964" t="s">
        <v>450</v>
      </c>
      <c r="AV120" s="965"/>
      <c r="AW120" s="965"/>
      <c r="AX120" s="965"/>
      <c r="AY120" s="966"/>
      <c r="AZ120" s="941" t="s">
        <v>451</v>
      </c>
      <c r="BA120" s="886"/>
      <c r="BB120" s="886"/>
      <c r="BC120" s="886"/>
      <c r="BD120" s="886"/>
      <c r="BE120" s="886"/>
      <c r="BF120" s="886"/>
      <c r="BG120" s="886"/>
      <c r="BH120" s="886"/>
      <c r="BI120" s="886"/>
      <c r="BJ120" s="886"/>
      <c r="BK120" s="886"/>
      <c r="BL120" s="886"/>
      <c r="BM120" s="886"/>
      <c r="BN120" s="886"/>
      <c r="BO120" s="886"/>
      <c r="BP120" s="887"/>
      <c r="BQ120" s="942">
        <v>2955773</v>
      </c>
      <c r="BR120" s="923"/>
      <c r="BS120" s="923"/>
      <c r="BT120" s="923"/>
      <c r="BU120" s="923"/>
      <c r="BV120" s="923">
        <v>2154731</v>
      </c>
      <c r="BW120" s="923"/>
      <c r="BX120" s="923"/>
      <c r="BY120" s="923"/>
      <c r="BZ120" s="923"/>
      <c r="CA120" s="923">
        <v>3057537</v>
      </c>
      <c r="CB120" s="923"/>
      <c r="CC120" s="923"/>
      <c r="CD120" s="923"/>
      <c r="CE120" s="923"/>
      <c r="CF120" s="947">
        <v>85.3</v>
      </c>
      <c r="CG120" s="948"/>
      <c r="CH120" s="948"/>
      <c r="CI120" s="948"/>
      <c r="CJ120" s="948"/>
      <c r="CK120" s="949" t="s">
        <v>452</v>
      </c>
      <c r="CL120" s="933"/>
      <c r="CM120" s="933"/>
      <c r="CN120" s="933"/>
      <c r="CO120" s="934"/>
      <c r="CP120" s="953" t="s">
        <v>398</v>
      </c>
      <c r="CQ120" s="954"/>
      <c r="CR120" s="954"/>
      <c r="CS120" s="954"/>
      <c r="CT120" s="954"/>
      <c r="CU120" s="954"/>
      <c r="CV120" s="954"/>
      <c r="CW120" s="954"/>
      <c r="CX120" s="954"/>
      <c r="CY120" s="954"/>
      <c r="CZ120" s="954"/>
      <c r="DA120" s="954"/>
      <c r="DB120" s="954"/>
      <c r="DC120" s="954"/>
      <c r="DD120" s="954"/>
      <c r="DE120" s="954"/>
      <c r="DF120" s="955"/>
      <c r="DG120" s="942">
        <v>3367738</v>
      </c>
      <c r="DH120" s="923"/>
      <c r="DI120" s="923"/>
      <c r="DJ120" s="923"/>
      <c r="DK120" s="923"/>
      <c r="DL120" s="923">
        <v>3074464</v>
      </c>
      <c r="DM120" s="923"/>
      <c r="DN120" s="923"/>
      <c r="DO120" s="923"/>
      <c r="DP120" s="923"/>
      <c r="DQ120" s="923">
        <v>2739344</v>
      </c>
      <c r="DR120" s="923"/>
      <c r="DS120" s="923"/>
      <c r="DT120" s="923"/>
      <c r="DU120" s="923"/>
      <c r="DV120" s="924">
        <v>76.400000000000006</v>
      </c>
      <c r="DW120" s="924"/>
      <c r="DX120" s="924"/>
      <c r="DY120" s="924"/>
      <c r="DZ120" s="925"/>
    </row>
    <row r="121" spans="1:130" s="246" customFormat="1" ht="26.25" customHeight="1" x14ac:dyDescent="0.15">
      <c r="A121" s="898"/>
      <c r="B121" s="899"/>
      <c r="C121" s="944" t="s">
        <v>453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126</v>
      </c>
      <c r="AB121" s="858"/>
      <c r="AC121" s="858"/>
      <c r="AD121" s="858"/>
      <c r="AE121" s="859"/>
      <c r="AF121" s="860" t="s">
        <v>126</v>
      </c>
      <c r="AG121" s="858"/>
      <c r="AH121" s="858"/>
      <c r="AI121" s="858"/>
      <c r="AJ121" s="859"/>
      <c r="AK121" s="860" t="s">
        <v>126</v>
      </c>
      <c r="AL121" s="858"/>
      <c r="AM121" s="858"/>
      <c r="AN121" s="858"/>
      <c r="AO121" s="859"/>
      <c r="AP121" s="905" t="s">
        <v>126</v>
      </c>
      <c r="AQ121" s="906"/>
      <c r="AR121" s="906"/>
      <c r="AS121" s="906"/>
      <c r="AT121" s="907"/>
      <c r="AU121" s="967"/>
      <c r="AV121" s="968"/>
      <c r="AW121" s="968"/>
      <c r="AX121" s="968"/>
      <c r="AY121" s="969"/>
      <c r="AZ121" s="893" t="s">
        <v>454</v>
      </c>
      <c r="BA121" s="828"/>
      <c r="BB121" s="828"/>
      <c r="BC121" s="828"/>
      <c r="BD121" s="828"/>
      <c r="BE121" s="828"/>
      <c r="BF121" s="828"/>
      <c r="BG121" s="828"/>
      <c r="BH121" s="828"/>
      <c r="BI121" s="828"/>
      <c r="BJ121" s="828"/>
      <c r="BK121" s="828"/>
      <c r="BL121" s="828"/>
      <c r="BM121" s="828"/>
      <c r="BN121" s="828"/>
      <c r="BO121" s="828"/>
      <c r="BP121" s="829"/>
      <c r="BQ121" s="894" t="s">
        <v>126</v>
      </c>
      <c r="BR121" s="895"/>
      <c r="BS121" s="895"/>
      <c r="BT121" s="895"/>
      <c r="BU121" s="895"/>
      <c r="BV121" s="895" t="s">
        <v>126</v>
      </c>
      <c r="BW121" s="895"/>
      <c r="BX121" s="895"/>
      <c r="BY121" s="895"/>
      <c r="BZ121" s="895"/>
      <c r="CA121" s="895" t="s">
        <v>126</v>
      </c>
      <c r="CB121" s="895"/>
      <c r="CC121" s="895"/>
      <c r="CD121" s="895"/>
      <c r="CE121" s="895"/>
      <c r="CF121" s="956" t="s">
        <v>126</v>
      </c>
      <c r="CG121" s="957"/>
      <c r="CH121" s="957"/>
      <c r="CI121" s="957"/>
      <c r="CJ121" s="957"/>
      <c r="CK121" s="950"/>
      <c r="CL121" s="936"/>
      <c r="CM121" s="936"/>
      <c r="CN121" s="936"/>
      <c r="CO121" s="937"/>
      <c r="CP121" s="916" t="s">
        <v>455</v>
      </c>
      <c r="CQ121" s="917"/>
      <c r="CR121" s="917"/>
      <c r="CS121" s="917"/>
      <c r="CT121" s="917"/>
      <c r="CU121" s="917"/>
      <c r="CV121" s="917"/>
      <c r="CW121" s="917"/>
      <c r="CX121" s="917"/>
      <c r="CY121" s="917"/>
      <c r="CZ121" s="917"/>
      <c r="DA121" s="917"/>
      <c r="DB121" s="917"/>
      <c r="DC121" s="917"/>
      <c r="DD121" s="917"/>
      <c r="DE121" s="917"/>
      <c r="DF121" s="918"/>
      <c r="DG121" s="894" t="s">
        <v>126</v>
      </c>
      <c r="DH121" s="895"/>
      <c r="DI121" s="895"/>
      <c r="DJ121" s="895"/>
      <c r="DK121" s="895"/>
      <c r="DL121" s="895">
        <v>451298</v>
      </c>
      <c r="DM121" s="895"/>
      <c r="DN121" s="895"/>
      <c r="DO121" s="895"/>
      <c r="DP121" s="895"/>
      <c r="DQ121" s="895">
        <v>389121</v>
      </c>
      <c r="DR121" s="895"/>
      <c r="DS121" s="895"/>
      <c r="DT121" s="895"/>
      <c r="DU121" s="895"/>
      <c r="DV121" s="872">
        <v>10.9</v>
      </c>
      <c r="DW121" s="872"/>
      <c r="DX121" s="872"/>
      <c r="DY121" s="872"/>
      <c r="DZ121" s="873"/>
    </row>
    <row r="122" spans="1:130" s="246" customFormat="1" ht="26.25" customHeight="1" x14ac:dyDescent="0.15">
      <c r="A122" s="898"/>
      <c r="B122" s="899"/>
      <c r="C122" s="902" t="s">
        <v>436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126</v>
      </c>
      <c r="AB122" s="858"/>
      <c r="AC122" s="858"/>
      <c r="AD122" s="858"/>
      <c r="AE122" s="859"/>
      <c r="AF122" s="860" t="s">
        <v>126</v>
      </c>
      <c r="AG122" s="858"/>
      <c r="AH122" s="858"/>
      <c r="AI122" s="858"/>
      <c r="AJ122" s="859"/>
      <c r="AK122" s="860" t="s">
        <v>126</v>
      </c>
      <c r="AL122" s="858"/>
      <c r="AM122" s="858"/>
      <c r="AN122" s="858"/>
      <c r="AO122" s="859"/>
      <c r="AP122" s="905" t="s">
        <v>126</v>
      </c>
      <c r="AQ122" s="906"/>
      <c r="AR122" s="906"/>
      <c r="AS122" s="906"/>
      <c r="AT122" s="907"/>
      <c r="AU122" s="967"/>
      <c r="AV122" s="968"/>
      <c r="AW122" s="968"/>
      <c r="AX122" s="968"/>
      <c r="AY122" s="969"/>
      <c r="AZ122" s="960" t="s">
        <v>456</v>
      </c>
      <c r="BA122" s="961"/>
      <c r="BB122" s="961"/>
      <c r="BC122" s="961"/>
      <c r="BD122" s="961"/>
      <c r="BE122" s="961"/>
      <c r="BF122" s="961"/>
      <c r="BG122" s="961"/>
      <c r="BH122" s="961"/>
      <c r="BI122" s="961"/>
      <c r="BJ122" s="961"/>
      <c r="BK122" s="961"/>
      <c r="BL122" s="961"/>
      <c r="BM122" s="961"/>
      <c r="BN122" s="961"/>
      <c r="BO122" s="961"/>
      <c r="BP122" s="962"/>
      <c r="BQ122" s="963">
        <v>6883169</v>
      </c>
      <c r="BR122" s="926"/>
      <c r="BS122" s="926"/>
      <c r="BT122" s="926"/>
      <c r="BU122" s="926"/>
      <c r="BV122" s="926">
        <v>6812438</v>
      </c>
      <c r="BW122" s="926"/>
      <c r="BX122" s="926"/>
      <c r="BY122" s="926"/>
      <c r="BZ122" s="926"/>
      <c r="CA122" s="926">
        <v>6470001</v>
      </c>
      <c r="CB122" s="926"/>
      <c r="CC122" s="926"/>
      <c r="CD122" s="926"/>
      <c r="CE122" s="926"/>
      <c r="CF122" s="927">
        <v>180.6</v>
      </c>
      <c r="CG122" s="928"/>
      <c r="CH122" s="928"/>
      <c r="CI122" s="928"/>
      <c r="CJ122" s="928"/>
      <c r="CK122" s="950"/>
      <c r="CL122" s="936"/>
      <c r="CM122" s="936"/>
      <c r="CN122" s="936"/>
      <c r="CO122" s="937"/>
      <c r="CP122" s="916" t="s">
        <v>457</v>
      </c>
      <c r="CQ122" s="917"/>
      <c r="CR122" s="917"/>
      <c r="CS122" s="917"/>
      <c r="CT122" s="917"/>
      <c r="CU122" s="917"/>
      <c r="CV122" s="917"/>
      <c r="CW122" s="917"/>
      <c r="CX122" s="917"/>
      <c r="CY122" s="917"/>
      <c r="CZ122" s="917"/>
      <c r="DA122" s="917"/>
      <c r="DB122" s="917"/>
      <c r="DC122" s="917"/>
      <c r="DD122" s="917"/>
      <c r="DE122" s="917"/>
      <c r="DF122" s="918"/>
      <c r="DG122" s="894">
        <v>44893</v>
      </c>
      <c r="DH122" s="895"/>
      <c r="DI122" s="895"/>
      <c r="DJ122" s="895"/>
      <c r="DK122" s="895"/>
      <c r="DL122" s="895">
        <v>41297</v>
      </c>
      <c r="DM122" s="895"/>
      <c r="DN122" s="895"/>
      <c r="DO122" s="895"/>
      <c r="DP122" s="895"/>
      <c r="DQ122" s="895">
        <v>41644</v>
      </c>
      <c r="DR122" s="895"/>
      <c r="DS122" s="895"/>
      <c r="DT122" s="895"/>
      <c r="DU122" s="895"/>
      <c r="DV122" s="872">
        <v>1.2</v>
      </c>
      <c r="DW122" s="872"/>
      <c r="DX122" s="872"/>
      <c r="DY122" s="872"/>
      <c r="DZ122" s="873"/>
    </row>
    <row r="123" spans="1:130" s="246" customFormat="1" ht="26.25" customHeight="1" x14ac:dyDescent="0.15">
      <c r="A123" s="898"/>
      <c r="B123" s="899"/>
      <c r="C123" s="902" t="s">
        <v>442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126</v>
      </c>
      <c r="AB123" s="858"/>
      <c r="AC123" s="858"/>
      <c r="AD123" s="858"/>
      <c r="AE123" s="859"/>
      <c r="AF123" s="860" t="s">
        <v>126</v>
      </c>
      <c r="AG123" s="858"/>
      <c r="AH123" s="858"/>
      <c r="AI123" s="858"/>
      <c r="AJ123" s="859"/>
      <c r="AK123" s="860" t="s">
        <v>126</v>
      </c>
      <c r="AL123" s="858"/>
      <c r="AM123" s="858"/>
      <c r="AN123" s="858"/>
      <c r="AO123" s="859"/>
      <c r="AP123" s="905" t="s">
        <v>126</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458</v>
      </c>
      <c r="BP123" s="959"/>
      <c r="BQ123" s="913">
        <v>9838942</v>
      </c>
      <c r="BR123" s="914"/>
      <c r="BS123" s="914"/>
      <c r="BT123" s="914"/>
      <c r="BU123" s="914"/>
      <c r="BV123" s="914">
        <v>8967169</v>
      </c>
      <c r="BW123" s="914"/>
      <c r="BX123" s="914"/>
      <c r="BY123" s="914"/>
      <c r="BZ123" s="914"/>
      <c r="CA123" s="914">
        <v>9527538</v>
      </c>
      <c r="CB123" s="914"/>
      <c r="CC123" s="914"/>
      <c r="CD123" s="914"/>
      <c r="CE123" s="914"/>
      <c r="CF123" s="824"/>
      <c r="CG123" s="825"/>
      <c r="CH123" s="825"/>
      <c r="CI123" s="825"/>
      <c r="CJ123" s="915"/>
      <c r="CK123" s="950"/>
      <c r="CL123" s="936"/>
      <c r="CM123" s="936"/>
      <c r="CN123" s="936"/>
      <c r="CO123" s="937"/>
      <c r="CP123" s="916" t="s">
        <v>395</v>
      </c>
      <c r="CQ123" s="917"/>
      <c r="CR123" s="917"/>
      <c r="CS123" s="917"/>
      <c r="CT123" s="917"/>
      <c r="CU123" s="917"/>
      <c r="CV123" s="917"/>
      <c r="CW123" s="917"/>
      <c r="CX123" s="917"/>
      <c r="CY123" s="917"/>
      <c r="CZ123" s="917"/>
      <c r="DA123" s="917"/>
      <c r="DB123" s="917"/>
      <c r="DC123" s="917"/>
      <c r="DD123" s="917"/>
      <c r="DE123" s="917"/>
      <c r="DF123" s="918"/>
      <c r="DG123" s="857" t="s">
        <v>126</v>
      </c>
      <c r="DH123" s="858"/>
      <c r="DI123" s="858"/>
      <c r="DJ123" s="858"/>
      <c r="DK123" s="859"/>
      <c r="DL123" s="860" t="s">
        <v>126</v>
      </c>
      <c r="DM123" s="858"/>
      <c r="DN123" s="858"/>
      <c r="DO123" s="858"/>
      <c r="DP123" s="859"/>
      <c r="DQ123" s="860" t="s">
        <v>126</v>
      </c>
      <c r="DR123" s="858"/>
      <c r="DS123" s="858"/>
      <c r="DT123" s="858"/>
      <c r="DU123" s="859"/>
      <c r="DV123" s="905" t="s">
        <v>126</v>
      </c>
      <c r="DW123" s="906"/>
      <c r="DX123" s="906"/>
      <c r="DY123" s="906"/>
      <c r="DZ123" s="907"/>
    </row>
    <row r="124" spans="1:130" s="246" customFormat="1" ht="26.25" customHeight="1" thickBot="1" x14ac:dyDescent="0.2">
      <c r="A124" s="898"/>
      <c r="B124" s="899"/>
      <c r="C124" s="902" t="s">
        <v>445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126</v>
      </c>
      <c r="AG124" s="858"/>
      <c r="AH124" s="858"/>
      <c r="AI124" s="858"/>
      <c r="AJ124" s="859"/>
      <c r="AK124" s="860" t="s">
        <v>126</v>
      </c>
      <c r="AL124" s="858"/>
      <c r="AM124" s="858"/>
      <c r="AN124" s="858"/>
      <c r="AO124" s="859"/>
      <c r="AP124" s="905" t="s">
        <v>126</v>
      </c>
      <c r="AQ124" s="906"/>
      <c r="AR124" s="906"/>
      <c r="AS124" s="906"/>
      <c r="AT124" s="907"/>
      <c r="AU124" s="908" t="s">
        <v>459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59.5</v>
      </c>
      <c r="BR124" s="912"/>
      <c r="BS124" s="912"/>
      <c r="BT124" s="912"/>
      <c r="BU124" s="912"/>
      <c r="BV124" s="912">
        <v>83.4</v>
      </c>
      <c r="BW124" s="912"/>
      <c r="BX124" s="912"/>
      <c r="BY124" s="912"/>
      <c r="BZ124" s="912"/>
      <c r="CA124" s="912">
        <v>46.6</v>
      </c>
      <c r="CB124" s="912"/>
      <c r="CC124" s="912"/>
      <c r="CD124" s="912"/>
      <c r="CE124" s="912"/>
      <c r="CF124" s="802"/>
      <c r="CG124" s="803"/>
      <c r="CH124" s="803"/>
      <c r="CI124" s="803"/>
      <c r="CJ124" s="943"/>
      <c r="CK124" s="951"/>
      <c r="CL124" s="951"/>
      <c r="CM124" s="951"/>
      <c r="CN124" s="951"/>
      <c r="CO124" s="952"/>
      <c r="CP124" s="916" t="s">
        <v>460</v>
      </c>
      <c r="CQ124" s="917"/>
      <c r="CR124" s="917"/>
      <c r="CS124" s="917"/>
      <c r="CT124" s="917"/>
      <c r="CU124" s="917"/>
      <c r="CV124" s="917"/>
      <c r="CW124" s="917"/>
      <c r="CX124" s="917"/>
      <c r="CY124" s="917"/>
      <c r="CZ124" s="917"/>
      <c r="DA124" s="917"/>
      <c r="DB124" s="917"/>
      <c r="DC124" s="917"/>
      <c r="DD124" s="917"/>
      <c r="DE124" s="917"/>
      <c r="DF124" s="918"/>
      <c r="DG124" s="840" t="s">
        <v>126</v>
      </c>
      <c r="DH124" s="841"/>
      <c r="DI124" s="841"/>
      <c r="DJ124" s="841"/>
      <c r="DK124" s="842"/>
      <c r="DL124" s="843" t="s">
        <v>126</v>
      </c>
      <c r="DM124" s="841"/>
      <c r="DN124" s="841"/>
      <c r="DO124" s="841"/>
      <c r="DP124" s="842"/>
      <c r="DQ124" s="843" t="s">
        <v>126</v>
      </c>
      <c r="DR124" s="841"/>
      <c r="DS124" s="841"/>
      <c r="DT124" s="841"/>
      <c r="DU124" s="842"/>
      <c r="DV124" s="929" t="s">
        <v>126</v>
      </c>
      <c r="DW124" s="930"/>
      <c r="DX124" s="930"/>
      <c r="DY124" s="930"/>
      <c r="DZ124" s="931"/>
    </row>
    <row r="125" spans="1:130" s="246" customFormat="1" ht="26.25" customHeight="1" x14ac:dyDescent="0.15">
      <c r="A125" s="898"/>
      <c r="B125" s="899"/>
      <c r="C125" s="902" t="s">
        <v>447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126</v>
      </c>
      <c r="AG125" s="858"/>
      <c r="AH125" s="858"/>
      <c r="AI125" s="858"/>
      <c r="AJ125" s="859"/>
      <c r="AK125" s="860" t="s">
        <v>126</v>
      </c>
      <c r="AL125" s="858"/>
      <c r="AM125" s="858"/>
      <c r="AN125" s="858"/>
      <c r="AO125" s="859"/>
      <c r="AP125" s="905" t="s">
        <v>126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461</v>
      </c>
      <c r="CL125" s="933"/>
      <c r="CM125" s="933"/>
      <c r="CN125" s="933"/>
      <c r="CO125" s="934"/>
      <c r="CP125" s="941" t="s">
        <v>462</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126</v>
      </c>
      <c r="DM125" s="923"/>
      <c r="DN125" s="923"/>
      <c r="DO125" s="923"/>
      <c r="DP125" s="923"/>
      <c r="DQ125" s="923" t="s">
        <v>126</v>
      </c>
      <c r="DR125" s="923"/>
      <c r="DS125" s="923"/>
      <c r="DT125" s="923"/>
      <c r="DU125" s="923"/>
      <c r="DV125" s="924" t="s">
        <v>126</v>
      </c>
      <c r="DW125" s="924"/>
      <c r="DX125" s="924"/>
      <c r="DY125" s="924"/>
      <c r="DZ125" s="925"/>
    </row>
    <row r="126" spans="1:130" s="246" customFormat="1" ht="26.25" customHeight="1" thickBot="1" x14ac:dyDescent="0.2">
      <c r="A126" s="898"/>
      <c r="B126" s="899"/>
      <c r="C126" s="902" t="s">
        <v>449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126</v>
      </c>
      <c r="AB126" s="858"/>
      <c r="AC126" s="858"/>
      <c r="AD126" s="858"/>
      <c r="AE126" s="859"/>
      <c r="AF126" s="860" t="s">
        <v>126</v>
      </c>
      <c r="AG126" s="858"/>
      <c r="AH126" s="858"/>
      <c r="AI126" s="858"/>
      <c r="AJ126" s="859"/>
      <c r="AK126" s="860" t="s">
        <v>126</v>
      </c>
      <c r="AL126" s="858"/>
      <c r="AM126" s="858"/>
      <c r="AN126" s="858"/>
      <c r="AO126" s="859"/>
      <c r="AP126" s="905" t="s">
        <v>126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463</v>
      </c>
      <c r="CQ126" s="828"/>
      <c r="CR126" s="828"/>
      <c r="CS126" s="828"/>
      <c r="CT126" s="828"/>
      <c r="CU126" s="828"/>
      <c r="CV126" s="828"/>
      <c r="CW126" s="828"/>
      <c r="CX126" s="828"/>
      <c r="CY126" s="828"/>
      <c r="CZ126" s="828"/>
      <c r="DA126" s="828"/>
      <c r="DB126" s="828"/>
      <c r="DC126" s="828"/>
      <c r="DD126" s="828"/>
      <c r="DE126" s="828"/>
      <c r="DF126" s="829"/>
      <c r="DG126" s="894" t="s">
        <v>126</v>
      </c>
      <c r="DH126" s="895"/>
      <c r="DI126" s="895"/>
      <c r="DJ126" s="895"/>
      <c r="DK126" s="895"/>
      <c r="DL126" s="895" t="s">
        <v>126</v>
      </c>
      <c r="DM126" s="895"/>
      <c r="DN126" s="895"/>
      <c r="DO126" s="895"/>
      <c r="DP126" s="895"/>
      <c r="DQ126" s="895" t="s">
        <v>126</v>
      </c>
      <c r="DR126" s="895"/>
      <c r="DS126" s="895"/>
      <c r="DT126" s="895"/>
      <c r="DU126" s="895"/>
      <c r="DV126" s="872" t="s">
        <v>126</v>
      </c>
      <c r="DW126" s="872"/>
      <c r="DX126" s="872"/>
      <c r="DY126" s="872"/>
      <c r="DZ126" s="873"/>
    </row>
    <row r="127" spans="1:130" s="246" customFormat="1" ht="26.25" customHeight="1" x14ac:dyDescent="0.15">
      <c r="A127" s="900"/>
      <c r="B127" s="901"/>
      <c r="C127" s="919" t="s">
        <v>464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126</v>
      </c>
      <c r="AG127" s="858"/>
      <c r="AH127" s="858"/>
      <c r="AI127" s="858"/>
      <c r="AJ127" s="859"/>
      <c r="AK127" s="860" t="s">
        <v>126</v>
      </c>
      <c r="AL127" s="858"/>
      <c r="AM127" s="858"/>
      <c r="AN127" s="858"/>
      <c r="AO127" s="859"/>
      <c r="AP127" s="905" t="s">
        <v>126</v>
      </c>
      <c r="AQ127" s="906"/>
      <c r="AR127" s="906"/>
      <c r="AS127" s="906"/>
      <c r="AT127" s="907"/>
      <c r="AU127" s="282"/>
      <c r="AV127" s="282"/>
      <c r="AW127" s="282"/>
      <c r="AX127" s="922" t="s">
        <v>465</v>
      </c>
      <c r="AY127" s="890"/>
      <c r="AZ127" s="890"/>
      <c r="BA127" s="890"/>
      <c r="BB127" s="890"/>
      <c r="BC127" s="890"/>
      <c r="BD127" s="890"/>
      <c r="BE127" s="891"/>
      <c r="BF127" s="889" t="s">
        <v>466</v>
      </c>
      <c r="BG127" s="890"/>
      <c r="BH127" s="890"/>
      <c r="BI127" s="890"/>
      <c r="BJ127" s="890"/>
      <c r="BK127" s="890"/>
      <c r="BL127" s="891"/>
      <c r="BM127" s="889" t="s">
        <v>467</v>
      </c>
      <c r="BN127" s="890"/>
      <c r="BO127" s="890"/>
      <c r="BP127" s="890"/>
      <c r="BQ127" s="890"/>
      <c r="BR127" s="890"/>
      <c r="BS127" s="891"/>
      <c r="BT127" s="889" t="s">
        <v>468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469</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126</v>
      </c>
      <c r="DM127" s="895"/>
      <c r="DN127" s="895"/>
      <c r="DO127" s="895"/>
      <c r="DP127" s="895"/>
      <c r="DQ127" s="895" t="s">
        <v>126</v>
      </c>
      <c r="DR127" s="895"/>
      <c r="DS127" s="895"/>
      <c r="DT127" s="895"/>
      <c r="DU127" s="895"/>
      <c r="DV127" s="872" t="s">
        <v>126</v>
      </c>
      <c r="DW127" s="872"/>
      <c r="DX127" s="872"/>
      <c r="DY127" s="872"/>
      <c r="DZ127" s="873"/>
    </row>
    <row r="128" spans="1:130" s="246" customFormat="1" ht="26.25" customHeight="1" thickBot="1" x14ac:dyDescent="0.2">
      <c r="A128" s="874" t="s">
        <v>470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471</v>
      </c>
      <c r="X128" s="876"/>
      <c r="Y128" s="876"/>
      <c r="Z128" s="877"/>
      <c r="AA128" s="878" t="s">
        <v>126</v>
      </c>
      <c r="AB128" s="879"/>
      <c r="AC128" s="879"/>
      <c r="AD128" s="879"/>
      <c r="AE128" s="880"/>
      <c r="AF128" s="881" t="s">
        <v>126</v>
      </c>
      <c r="AG128" s="879"/>
      <c r="AH128" s="879"/>
      <c r="AI128" s="879"/>
      <c r="AJ128" s="880"/>
      <c r="AK128" s="881" t="s">
        <v>126</v>
      </c>
      <c r="AL128" s="879"/>
      <c r="AM128" s="879"/>
      <c r="AN128" s="879"/>
      <c r="AO128" s="880"/>
      <c r="AP128" s="882"/>
      <c r="AQ128" s="883"/>
      <c r="AR128" s="883"/>
      <c r="AS128" s="883"/>
      <c r="AT128" s="884"/>
      <c r="AU128" s="282"/>
      <c r="AV128" s="282"/>
      <c r="AW128" s="282"/>
      <c r="AX128" s="885" t="s">
        <v>472</v>
      </c>
      <c r="AY128" s="886"/>
      <c r="AZ128" s="886"/>
      <c r="BA128" s="886"/>
      <c r="BB128" s="886"/>
      <c r="BC128" s="886"/>
      <c r="BD128" s="886"/>
      <c r="BE128" s="887"/>
      <c r="BF128" s="864" t="s">
        <v>126</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473</v>
      </c>
      <c r="CQ128" s="806"/>
      <c r="CR128" s="806"/>
      <c r="CS128" s="806"/>
      <c r="CT128" s="806"/>
      <c r="CU128" s="806"/>
      <c r="CV128" s="806"/>
      <c r="CW128" s="806"/>
      <c r="CX128" s="806"/>
      <c r="CY128" s="806"/>
      <c r="CZ128" s="806"/>
      <c r="DA128" s="806"/>
      <c r="DB128" s="806"/>
      <c r="DC128" s="806"/>
      <c r="DD128" s="806"/>
      <c r="DE128" s="806"/>
      <c r="DF128" s="807"/>
      <c r="DG128" s="868" t="s">
        <v>126</v>
      </c>
      <c r="DH128" s="869"/>
      <c r="DI128" s="869"/>
      <c r="DJ128" s="869"/>
      <c r="DK128" s="869"/>
      <c r="DL128" s="869" t="s">
        <v>126</v>
      </c>
      <c r="DM128" s="869"/>
      <c r="DN128" s="869"/>
      <c r="DO128" s="869"/>
      <c r="DP128" s="869"/>
      <c r="DQ128" s="869" t="s">
        <v>126</v>
      </c>
      <c r="DR128" s="869"/>
      <c r="DS128" s="869"/>
      <c r="DT128" s="869"/>
      <c r="DU128" s="869"/>
      <c r="DV128" s="870" t="s">
        <v>126</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474</v>
      </c>
      <c r="X129" s="855"/>
      <c r="Y129" s="855"/>
      <c r="Z129" s="856"/>
      <c r="AA129" s="857">
        <v>4080041</v>
      </c>
      <c r="AB129" s="858"/>
      <c r="AC129" s="858"/>
      <c r="AD129" s="858"/>
      <c r="AE129" s="859"/>
      <c r="AF129" s="860">
        <v>4165875</v>
      </c>
      <c r="AG129" s="858"/>
      <c r="AH129" s="858"/>
      <c r="AI129" s="858"/>
      <c r="AJ129" s="859"/>
      <c r="AK129" s="860">
        <v>4234698</v>
      </c>
      <c r="AL129" s="858"/>
      <c r="AM129" s="858"/>
      <c r="AN129" s="858"/>
      <c r="AO129" s="859"/>
      <c r="AP129" s="861"/>
      <c r="AQ129" s="862"/>
      <c r="AR129" s="862"/>
      <c r="AS129" s="862"/>
      <c r="AT129" s="863"/>
      <c r="AU129" s="284"/>
      <c r="AV129" s="284"/>
      <c r="AW129" s="284"/>
      <c r="AX129" s="827" t="s">
        <v>475</v>
      </c>
      <c r="AY129" s="828"/>
      <c r="AZ129" s="828"/>
      <c r="BA129" s="828"/>
      <c r="BB129" s="828"/>
      <c r="BC129" s="828"/>
      <c r="BD129" s="828"/>
      <c r="BE129" s="829"/>
      <c r="BF129" s="847" t="s">
        <v>126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477</v>
      </c>
      <c r="X130" s="855"/>
      <c r="Y130" s="855"/>
      <c r="Z130" s="856"/>
      <c r="AA130" s="857">
        <v>629106</v>
      </c>
      <c r="AB130" s="858"/>
      <c r="AC130" s="858"/>
      <c r="AD130" s="858"/>
      <c r="AE130" s="859"/>
      <c r="AF130" s="860">
        <v>648486</v>
      </c>
      <c r="AG130" s="858"/>
      <c r="AH130" s="858"/>
      <c r="AI130" s="858"/>
      <c r="AJ130" s="859"/>
      <c r="AK130" s="860">
        <v>651374</v>
      </c>
      <c r="AL130" s="858"/>
      <c r="AM130" s="858"/>
      <c r="AN130" s="858"/>
      <c r="AO130" s="859"/>
      <c r="AP130" s="861"/>
      <c r="AQ130" s="862"/>
      <c r="AR130" s="862"/>
      <c r="AS130" s="862"/>
      <c r="AT130" s="863"/>
      <c r="AU130" s="284"/>
      <c r="AV130" s="284"/>
      <c r="AW130" s="284"/>
      <c r="AX130" s="827" t="s">
        <v>478</v>
      </c>
      <c r="AY130" s="828"/>
      <c r="AZ130" s="828"/>
      <c r="BA130" s="828"/>
      <c r="BB130" s="828"/>
      <c r="BC130" s="828"/>
      <c r="BD130" s="828"/>
      <c r="BE130" s="829"/>
      <c r="BF130" s="830">
        <v>10.5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479</v>
      </c>
      <c r="X131" s="838"/>
      <c r="Y131" s="838"/>
      <c r="Z131" s="839"/>
      <c r="AA131" s="840">
        <v>3450935</v>
      </c>
      <c r="AB131" s="841"/>
      <c r="AC131" s="841"/>
      <c r="AD131" s="841"/>
      <c r="AE131" s="842"/>
      <c r="AF131" s="843">
        <v>3517389</v>
      </c>
      <c r="AG131" s="841"/>
      <c r="AH131" s="841"/>
      <c r="AI131" s="841"/>
      <c r="AJ131" s="842"/>
      <c r="AK131" s="843">
        <v>3583324</v>
      </c>
      <c r="AL131" s="841"/>
      <c r="AM131" s="841"/>
      <c r="AN131" s="841"/>
      <c r="AO131" s="842"/>
      <c r="AP131" s="844"/>
      <c r="AQ131" s="845"/>
      <c r="AR131" s="845"/>
      <c r="AS131" s="845"/>
      <c r="AT131" s="846"/>
      <c r="AU131" s="284"/>
      <c r="AV131" s="284"/>
      <c r="AW131" s="284"/>
      <c r="AX131" s="805" t="s">
        <v>480</v>
      </c>
      <c r="AY131" s="806"/>
      <c r="AZ131" s="806"/>
      <c r="BA131" s="806"/>
      <c r="BB131" s="806"/>
      <c r="BC131" s="806"/>
      <c r="BD131" s="806"/>
      <c r="BE131" s="807"/>
      <c r="BF131" s="808">
        <v>46.6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482</v>
      </c>
      <c r="W132" s="818"/>
      <c r="X132" s="818"/>
      <c r="Y132" s="818"/>
      <c r="Z132" s="819"/>
      <c r="AA132" s="820">
        <v>9.9774408959999992</v>
      </c>
      <c r="AB132" s="821"/>
      <c r="AC132" s="821"/>
      <c r="AD132" s="821"/>
      <c r="AE132" s="822"/>
      <c r="AF132" s="823">
        <v>10.468333189999999</v>
      </c>
      <c r="AG132" s="821"/>
      <c r="AH132" s="821"/>
      <c r="AI132" s="821"/>
      <c r="AJ132" s="822"/>
      <c r="AK132" s="823">
        <v>11.18654076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483</v>
      </c>
      <c r="W133" s="797"/>
      <c r="X133" s="797"/>
      <c r="Y133" s="797"/>
      <c r="Z133" s="798"/>
      <c r="AA133" s="799">
        <v>10.9</v>
      </c>
      <c r="AB133" s="800"/>
      <c r="AC133" s="800"/>
      <c r="AD133" s="800"/>
      <c r="AE133" s="801"/>
      <c r="AF133" s="799">
        <v>10.7</v>
      </c>
      <c r="AG133" s="800"/>
      <c r="AH133" s="800"/>
      <c r="AI133" s="800"/>
      <c r="AJ133" s="801"/>
      <c r="AK133" s="799">
        <v>10.5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5+vuzmClSQb653/8Ly+Sq5iO4UOwtFnGnM0YBYvi0KKiREM3+uA9vBgZBgJtIPkJDRskGrgTSzeY7xzr57/QQ==" saltValue="DQX6zqXLbzjSYQH/O2YN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Jhb4f91ywjHFZifRTaCPK4VSsu/uYOEDz9+e1SGvwC5MNaU3ilUpvc5iMKEINAWOghAxJj+5Mtfwhk6gdx00g==" saltValue="to4ML3HNk3jS12jUMGHP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c+F1F7GVFinPZJavoEx/Ydqt6fml0cXGYt1RxeWlVe5cTJ6ik/1vunzJY2jK90U7bn8jQGxLrceJxSx572Zqg==" saltValue="VNdZ5dtWd29Otob5PriBo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487</v>
      </c>
      <c r="AP7" s="303"/>
      <c r="AQ7" s="304" t="s">
        <v>488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489</v>
      </c>
      <c r="AQ8" s="310" t="s">
        <v>490</v>
      </c>
      <c r="AR8" s="311" t="s">
        <v>491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492</v>
      </c>
      <c r="AL9" s="1227"/>
      <c r="AM9" s="1227"/>
      <c r="AN9" s="1228"/>
      <c r="AO9" s="312">
        <v>1200845</v>
      </c>
      <c r="AP9" s="312">
        <v>65115</v>
      </c>
      <c r="AQ9" s="313">
        <v>80518</v>
      </c>
      <c r="AR9" s="314">
        <v>-19.100000000000001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493</v>
      </c>
      <c r="AL10" s="1227"/>
      <c r="AM10" s="1227"/>
      <c r="AN10" s="1228"/>
      <c r="AO10" s="315">
        <v>145471</v>
      </c>
      <c r="AP10" s="315">
        <v>7888</v>
      </c>
      <c r="AQ10" s="316">
        <v>8488</v>
      </c>
      <c r="AR10" s="317">
        <v>-7.1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494</v>
      </c>
      <c r="AL11" s="1227"/>
      <c r="AM11" s="1227"/>
      <c r="AN11" s="1228"/>
      <c r="AO11" s="315">
        <v>50554</v>
      </c>
      <c r="AP11" s="315">
        <v>2741</v>
      </c>
      <c r="AQ11" s="316">
        <v>12447</v>
      </c>
      <c r="AR11" s="317">
        <v>-78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495</v>
      </c>
      <c r="AL12" s="1227"/>
      <c r="AM12" s="1227"/>
      <c r="AN12" s="1228"/>
      <c r="AO12" s="315">
        <v>248</v>
      </c>
      <c r="AP12" s="315">
        <v>13</v>
      </c>
      <c r="AQ12" s="316">
        <v>615</v>
      </c>
      <c r="AR12" s="317">
        <v>-97.9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496</v>
      </c>
      <c r="AL13" s="1227"/>
      <c r="AM13" s="1227"/>
      <c r="AN13" s="1228"/>
      <c r="AO13" s="315" t="s">
        <v>497</v>
      </c>
      <c r="AP13" s="315" t="s">
        <v>497</v>
      </c>
      <c r="AQ13" s="316">
        <v>4</v>
      </c>
      <c r="AR13" s="317" t="s">
        <v>497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498</v>
      </c>
      <c r="AL14" s="1227"/>
      <c r="AM14" s="1227"/>
      <c r="AN14" s="1228"/>
      <c r="AO14" s="315">
        <v>28006</v>
      </c>
      <c r="AP14" s="315">
        <v>1519</v>
      </c>
      <c r="AQ14" s="316">
        <v>4032</v>
      </c>
      <c r="AR14" s="317">
        <v>-62.3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499</v>
      </c>
      <c r="AL15" s="1227"/>
      <c r="AM15" s="1227"/>
      <c r="AN15" s="1228"/>
      <c r="AO15" s="315">
        <v>3006</v>
      </c>
      <c r="AP15" s="315">
        <v>163</v>
      </c>
      <c r="AQ15" s="316">
        <v>1876</v>
      </c>
      <c r="AR15" s="317">
        <v>-91.3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500</v>
      </c>
      <c r="AL16" s="1230"/>
      <c r="AM16" s="1230"/>
      <c r="AN16" s="1231"/>
      <c r="AO16" s="315">
        <v>-77967</v>
      </c>
      <c r="AP16" s="315">
        <v>-4228</v>
      </c>
      <c r="AQ16" s="316">
        <v>-7595</v>
      </c>
      <c r="AR16" s="317">
        <v>-44.3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1350163</v>
      </c>
      <c r="AP17" s="315">
        <v>73211</v>
      </c>
      <c r="AQ17" s="316">
        <v>100385</v>
      </c>
      <c r="AR17" s="317">
        <v>-27.1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502</v>
      </c>
      <c r="AP20" s="323" t="s">
        <v>503</v>
      </c>
      <c r="AQ20" s="324" t="s">
        <v>504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505</v>
      </c>
      <c r="AL21" s="1224"/>
      <c r="AM21" s="1224"/>
      <c r="AN21" s="1225"/>
      <c r="AO21" s="327">
        <v>6.78</v>
      </c>
      <c r="AP21" s="328">
        <v>9.2200000000000006</v>
      </c>
      <c r="AQ21" s="329">
        <v>-2.44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506</v>
      </c>
      <c r="AL22" s="1224"/>
      <c r="AM22" s="1224"/>
      <c r="AN22" s="1225"/>
      <c r="AO22" s="332">
        <v>97.2</v>
      </c>
      <c r="AP22" s="333">
        <v>97.2</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487</v>
      </c>
      <c r="AP30" s="303"/>
      <c r="AQ30" s="304" t="s">
        <v>488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489</v>
      </c>
      <c r="AQ31" s="310" t="s">
        <v>490</v>
      </c>
      <c r="AR31" s="311" t="s">
        <v>491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510</v>
      </c>
      <c r="AL32" s="1215"/>
      <c r="AM32" s="1215"/>
      <c r="AN32" s="1216"/>
      <c r="AO32" s="342">
        <v>656080</v>
      </c>
      <c r="AP32" s="342">
        <v>35575</v>
      </c>
      <c r="AQ32" s="343">
        <v>48843</v>
      </c>
      <c r="AR32" s="344">
        <v>-27.2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511</v>
      </c>
      <c r="AL33" s="1215"/>
      <c r="AM33" s="1215"/>
      <c r="AN33" s="1216"/>
      <c r="AO33" s="342" t="s">
        <v>497</v>
      </c>
      <c r="AP33" s="342" t="s">
        <v>497</v>
      </c>
      <c r="AQ33" s="343" t="s">
        <v>497</v>
      </c>
      <c r="AR33" s="344" t="s">
        <v>497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512</v>
      </c>
      <c r="AL34" s="1215"/>
      <c r="AM34" s="1215"/>
      <c r="AN34" s="1216"/>
      <c r="AO34" s="342" t="s">
        <v>497</v>
      </c>
      <c r="AP34" s="342" t="s">
        <v>497</v>
      </c>
      <c r="AQ34" s="343">
        <v>10</v>
      </c>
      <c r="AR34" s="344" t="s">
        <v>497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513</v>
      </c>
      <c r="AL35" s="1215"/>
      <c r="AM35" s="1215"/>
      <c r="AN35" s="1216"/>
      <c r="AO35" s="342">
        <v>363446</v>
      </c>
      <c r="AP35" s="342">
        <v>19708</v>
      </c>
      <c r="AQ35" s="343">
        <v>14940</v>
      </c>
      <c r="AR35" s="344">
        <v>31.9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514</v>
      </c>
      <c r="AL36" s="1215"/>
      <c r="AM36" s="1215"/>
      <c r="AN36" s="1216"/>
      <c r="AO36" s="342">
        <v>32698</v>
      </c>
      <c r="AP36" s="342">
        <v>1773</v>
      </c>
      <c r="AQ36" s="343">
        <v>3323</v>
      </c>
      <c r="AR36" s="344">
        <v>-46.6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515</v>
      </c>
      <c r="AL37" s="1215"/>
      <c r="AM37" s="1215"/>
      <c r="AN37" s="1216"/>
      <c r="AO37" s="342" t="s">
        <v>497</v>
      </c>
      <c r="AP37" s="342" t="s">
        <v>497</v>
      </c>
      <c r="AQ37" s="343">
        <v>752</v>
      </c>
      <c r="AR37" s="344" t="s">
        <v>497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516</v>
      </c>
      <c r="AL38" s="1218"/>
      <c r="AM38" s="1218"/>
      <c r="AN38" s="1219"/>
      <c r="AO38" s="345" t="s">
        <v>497</v>
      </c>
      <c r="AP38" s="345" t="s">
        <v>497</v>
      </c>
      <c r="AQ38" s="346">
        <v>6</v>
      </c>
      <c r="AR38" s="334" t="s">
        <v>497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517</v>
      </c>
      <c r="AL39" s="1218"/>
      <c r="AM39" s="1218"/>
      <c r="AN39" s="1219"/>
      <c r="AO39" s="342" t="s">
        <v>497</v>
      </c>
      <c r="AP39" s="342" t="s">
        <v>497</v>
      </c>
      <c r="AQ39" s="343">
        <v>-3695</v>
      </c>
      <c r="AR39" s="344" t="s">
        <v>497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518</v>
      </c>
      <c r="AL40" s="1215"/>
      <c r="AM40" s="1215"/>
      <c r="AN40" s="1216"/>
      <c r="AO40" s="342">
        <v>-651374</v>
      </c>
      <c r="AP40" s="342">
        <v>-35320</v>
      </c>
      <c r="AQ40" s="343">
        <v>-44561</v>
      </c>
      <c r="AR40" s="344">
        <v>-20.7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400850</v>
      </c>
      <c r="AP41" s="342">
        <v>21736</v>
      </c>
      <c r="AQ41" s="343">
        <v>19619</v>
      </c>
      <c r="AR41" s="344">
        <v>10.8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487</v>
      </c>
      <c r="AN49" s="1209" t="s">
        <v>522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523</v>
      </c>
      <c r="AO50" s="359" t="s">
        <v>524</v>
      </c>
      <c r="AP50" s="360" t="s">
        <v>525</v>
      </c>
      <c r="AQ50" s="361" t="s">
        <v>526</v>
      </c>
      <c r="AR50" s="362" t="s">
        <v>527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528</v>
      </c>
      <c r="AL51" s="355"/>
      <c r="AM51" s="363">
        <v>1723896</v>
      </c>
      <c r="AN51" s="364">
        <v>93715</v>
      </c>
      <c r="AO51" s="365">
        <v>9.6999999999999993</v>
      </c>
      <c r="AP51" s="366">
        <v>85205</v>
      </c>
      <c r="AQ51" s="367">
        <v>14.5</v>
      </c>
      <c r="AR51" s="368">
        <v>-4.8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529</v>
      </c>
      <c r="AM52" s="371">
        <v>959453</v>
      </c>
      <c r="AN52" s="372">
        <v>52158</v>
      </c>
      <c r="AO52" s="373">
        <v>409.6</v>
      </c>
      <c r="AP52" s="374">
        <v>38847</v>
      </c>
      <c r="AQ52" s="375">
        <v>13.7</v>
      </c>
      <c r="AR52" s="376">
        <v>395.9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530</v>
      </c>
      <c r="AL53" s="355"/>
      <c r="AM53" s="363">
        <v>1801576</v>
      </c>
      <c r="AN53" s="364">
        <v>98211</v>
      </c>
      <c r="AO53" s="365">
        <v>4.8</v>
      </c>
      <c r="AP53" s="366">
        <v>69469</v>
      </c>
      <c r="AQ53" s="367">
        <v>-18.5</v>
      </c>
      <c r="AR53" s="368">
        <v>23.3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529</v>
      </c>
      <c r="AM54" s="371">
        <v>1391008</v>
      </c>
      <c r="AN54" s="372">
        <v>75829</v>
      </c>
      <c r="AO54" s="373">
        <v>45.4</v>
      </c>
      <c r="AP54" s="374">
        <v>38215</v>
      </c>
      <c r="AQ54" s="375">
        <v>-1.6</v>
      </c>
      <c r="AR54" s="376">
        <v>47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531</v>
      </c>
      <c r="AL55" s="355"/>
      <c r="AM55" s="363">
        <v>732509</v>
      </c>
      <c r="AN55" s="364">
        <v>39834</v>
      </c>
      <c r="AO55" s="365">
        <v>-59.4</v>
      </c>
      <c r="AP55" s="366">
        <v>67293</v>
      </c>
      <c r="AQ55" s="367">
        <v>-3.1</v>
      </c>
      <c r="AR55" s="368">
        <v>-56.3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529</v>
      </c>
      <c r="AM56" s="371">
        <v>328192</v>
      </c>
      <c r="AN56" s="372">
        <v>17847</v>
      </c>
      <c r="AO56" s="373">
        <v>-76.5</v>
      </c>
      <c r="AP56" s="374">
        <v>35076</v>
      </c>
      <c r="AQ56" s="375">
        <v>-8.1999999999999993</v>
      </c>
      <c r="AR56" s="376">
        <v>-68.3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532</v>
      </c>
      <c r="AL57" s="355"/>
      <c r="AM57" s="363">
        <v>556720</v>
      </c>
      <c r="AN57" s="364">
        <v>30077</v>
      </c>
      <c r="AO57" s="365">
        <v>-24.5</v>
      </c>
      <c r="AP57" s="366">
        <v>67343</v>
      </c>
      <c r="AQ57" s="367">
        <v>0.1</v>
      </c>
      <c r="AR57" s="368">
        <v>-24.6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529</v>
      </c>
      <c r="AM58" s="371">
        <v>115269</v>
      </c>
      <c r="AN58" s="372">
        <v>6227</v>
      </c>
      <c r="AO58" s="373">
        <v>-65.099999999999994</v>
      </c>
      <c r="AP58" s="374">
        <v>32865</v>
      </c>
      <c r="AQ58" s="375">
        <v>-6.3</v>
      </c>
      <c r="AR58" s="376">
        <v>-58.8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533</v>
      </c>
      <c r="AL59" s="355"/>
      <c r="AM59" s="363">
        <v>154975</v>
      </c>
      <c r="AN59" s="364">
        <v>8403</v>
      </c>
      <c r="AO59" s="365">
        <v>-72.099999999999994</v>
      </c>
      <c r="AP59" s="366">
        <v>73475</v>
      </c>
      <c r="AQ59" s="367">
        <v>9.1</v>
      </c>
      <c r="AR59" s="368">
        <v>-81.2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529</v>
      </c>
      <c r="AM60" s="371">
        <v>111678</v>
      </c>
      <c r="AN60" s="372">
        <v>6056</v>
      </c>
      <c r="AO60" s="373">
        <v>-2.7</v>
      </c>
      <c r="AP60" s="374">
        <v>43072</v>
      </c>
      <c r="AQ60" s="375">
        <v>31.1</v>
      </c>
      <c r="AR60" s="376">
        <v>-33.799999999999997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534</v>
      </c>
      <c r="AL61" s="377"/>
      <c r="AM61" s="378">
        <v>993935</v>
      </c>
      <c r="AN61" s="379">
        <v>54048</v>
      </c>
      <c r="AO61" s="380">
        <v>-28.3</v>
      </c>
      <c r="AP61" s="381">
        <v>72557</v>
      </c>
      <c r="AQ61" s="382">
        <v>0.4</v>
      </c>
      <c r="AR61" s="368">
        <v>-28.7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529</v>
      </c>
      <c r="AM62" s="371">
        <v>581120</v>
      </c>
      <c r="AN62" s="372">
        <v>31623</v>
      </c>
      <c r="AO62" s="373">
        <v>62.1</v>
      </c>
      <c r="AP62" s="374">
        <v>37615</v>
      </c>
      <c r="AQ62" s="375">
        <v>5.7</v>
      </c>
      <c r="AR62" s="376">
        <v>56.4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9JAmRsewYuUc+B34uR2TMz47yNtJWsavYHRhfg4sGr9fxzPfXrsN6f9mZAXWXBDs0JJjcsaSegHJU4V/95XQg==" saltValue="AaD0OIWz4iUNLGAKM7UV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W5U/XhHDq6S9UR+IrZRRJRKYOiW810vgivxHicXDwqS6xiFJrlqF1Ga8o/KBLY6+Mq8uDrl5xGTtsHKO0M9iQ==" saltValue="ixn2zWCRC090DUira+u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HmCi9IjgQNdGNkcMcGtj3S8oEl4IxXveOzTmPi8eWrlzsRxEEotTb8N4ifdmTrDuRAVSljMS2sFVkejTaceZQ==" saltValue="uCGdoPMBf5QfQ9q/otIZ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32" t="s">
        <v>3</v>
      </c>
      <c r="D47" s="1232"/>
      <c r="E47" s="1233"/>
      <c r="F47" s="11">
        <v>49.15</v>
      </c>
      <c r="G47" s="12">
        <v>36.08</v>
      </c>
      <c r="H47" s="12">
        <v>34.979999999999997</v>
      </c>
      <c r="I47" s="12">
        <v>30.46</v>
      </c>
      <c r="J47" s="13">
        <v>38.1</v>
      </c>
    </row>
    <row r="48" spans="2:10" ht="57.75" customHeight="1" x14ac:dyDescent="0.15">
      <c r="B48" s="14"/>
      <c r="C48" s="1234" t="s">
        <v>4</v>
      </c>
      <c r="D48" s="1234"/>
      <c r="E48" s="1235"/>
      <c r="F48" s="15">
        <v>5.83</v>
      </c>
      <c r="G48" s="16">
        <v>9.16</v>
      </c>
      <c r="H48" s="16">
        <v>7.18</v>
      </c>
      <c r="I48" s="16">
        <v>9.14</v>
      </c>
      <c r="J48" s="17">
        <v>9.49</v>
      </c>
    </row>
    <row r="49" spans="2:10" ht="57.75" customHeight="1" thickBot="1" x14ac:dyDescent="0.2">
      <c r="B49" s="18"/>
      <c r="C49" s="1236" t="s">
        <v>5</v>
      </c>
      <c r="D49" s="1236"/>
      <c r="E49" s="1237"/>
      <c r="F49" s="19" t="s">
        <v>543</v>
      </c>
      <c r="G49" s="20" t="s">
        <v>544</v>
      </c>
      <c r="H49" s="20" t="s">
        <v>545</v>
      </c>
      <c r="I49" s="20" t="s">
        <v>546</v>
      </c>
      <c r="J49" s="21">
        <v>8.6300000000000008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ESEJx1AcMJtqnTPWgsGJfNNg4mwl34e6s71yEELxpZz5m/+as8HyLblSvATRtK8eMe1KblkNd9B2Ylj+ERG3g==" saltValue="87FwueEbOj6FsA1mI+gE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2020-09-11T02:53:47Z</cp:lastPrinted>
  <dcterms:created xsi:type="dcterms:W3CDTF">2020-02-10T04:09:37Z</dcterms:created>
  <dcterms:modified xsi:type="dcterms:W3CDTF">2022-03-22T07:48:20Z</dcterms:modified>
  <cp:category/>
</cp:coreProperties>
</file>