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H:\総務課\財政係\12 財政状況資料集（財政状況等一覧表）\"/>
    </mc:Choice>
  </mc:AlternateContent>
  <xr:revisionPtr revIDLastSave="0" documentId="13_ncr:1_{580A41D1-33BC-4FD6-87F6-7C35E41BC7C4}"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U34" i="10"/>
  <c r="U35" i="10" s="1"/>
  <c r="C34" i="10"/>
  <c r="AM34" i="10" l="1"/>
  <c r="BE34" i="10" s="1"/>
  <c r="BE35" i="10" s="1"/>
  <c r="U36"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<sst xmlns="http://schemas.openxmlformats.org/spreadsheetml/2006/main" count="1165" uniqueCount="593">
  <si>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</si>
  <si>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</si>
  <si>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</si>
  <si>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</si>
  <si>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</si>
  <si>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</si>
  <si>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</si>
  <si>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</si>
  <si>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</si>
  <si>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</si>
  <si>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</si>
  <si>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</si>
  <si>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</si>
  <si>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</si>
  <si>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</si>
  <si>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</si>
  <si>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</si>
  <si>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</si>
  <si>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</si>
  <si>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</si>
  <si>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</si>
  <si>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</si>
  <si>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</si>
  <si>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</si>
  <si>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</si>
  <si>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</si>
  <si>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</si>
  <si>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</si>
  <si>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</si>
  <si>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</si>
  <si>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</si>
  <si>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</si>
  <si>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</si>
  <si>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</si>
  <si>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</si>
  <si>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</si>
  <si>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</si>
  <si>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</si>
  <si>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</si>
  <si>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</si>
  <si>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</si>
  <si>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</si>
  <si>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</si>
  <si>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</si>
  <si>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</si>
  <si>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</si>
  <si>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</si>
  <si>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</si>
  <si>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</si>
  <si>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</si>
  <si>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</si>
  <si>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</si>
  <si>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</si>
  <si>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</si>
  <si>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</si>
  <si>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</si>
  <si>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</si>
  <si>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</si>
  <si>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</si>
  <si>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</si>
  <si>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</si>
  <si>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</si>
  <si>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</si>
  <si>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</si>
  <si>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</si>
  <si>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</si>
  <si>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</si>
  <si>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</si>
  <si>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</si>
  <si>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</si>
  <si>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</si>
  <si>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</si>
  <si>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</si>
  <si>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</si>
  <si>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</si>
  <si>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</si>
  <si>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</si>
  <si>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</si>
  <si>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</si>
  <si>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</si>
  <si>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</si>
  <si>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</si>
  <si>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</si>
  <si>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</si>
  <si>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</si>
  <si>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</si>
  <si>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</si>
  <si>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</si>
  <si>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</si>
  <si>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</si>
  <si>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</si>
  <si>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</si>
  <si>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北方町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</si>
  <si>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</si>
  <si>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</si>
  <si>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</si>
  <si>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</si>
  <si>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</si>
  <si>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</si>
  <si>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</si>
  <si>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</si>
  <si>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</si>
  <si>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</si>
  <si>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</si>
  <si>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</si>
  <si>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</si>
  <si>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</si>
  <si>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</si>
  <si>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</si>
  <si>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</si>
  <si>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</si>
  <si>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</si>
  <si>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</si>
  <si>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</si>
  <si>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</si>
  <si>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</si>
  <si>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</si>
  <si>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</si>
  <si>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</si>
  <si>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</si>
  <si>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</si>
  <si>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</si>
  <si>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</si>
  <si>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</si>
  <si>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</si>
  <si>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</si>
  <si>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</si>
  <si>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</si>
  <si>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</si>
  <si>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</si>
  <si>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</si>
  <si>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</si>
  <si>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</si>
  <si>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</si>
  <si>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</si>
  <si>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</si>
  <si>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</si>
  <si>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</si>
  <si>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</si>
  <si>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</si>
  <si>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</si>
  <si>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</si>
  <si>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</si>
  <si>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</si>
  <si>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</si>
  <si>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</si>
  <si>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</si>
  <si>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</si>
  <si>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</si>
  <si>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</si>
  <si>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</si>
  <si>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</si>
  <si>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</si>
  <si>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</si>
  <si>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</si>
  <si>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</si>
  <si>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</si>
  <si>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</si>
  <si>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</si>
  <si>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</si>
  <si>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</si>
  <si>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</si>
  <si>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</si>
  <si>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</si>
  <si>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</si>
  <si>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</si>
  <si>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</si>
  <si>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</si>
  <si>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</si>
  <si>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</si>
  <si>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</si>
  <si>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</si>
  <si>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</si>
  <si>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</si>
  <si>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</si>
  <si>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</si>
  <si>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</si>
  <si>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</si>
  <si>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</si>
  <si>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</si>
  <si>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</si>
  <si>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</si>
  <si>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</si>
  <si>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</si>
  <si>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</si>
  <si>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</si>
  <si>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</si>
  <si>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</si>
  <si>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</si>
  <si>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</si>
  <si>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</si>
  <si>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</si>
  <si>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</si>
  <si>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</si>
  <si>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</si>
  <si>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</si>
  <si>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</si>
  <si>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</si>
  <si>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</si>
  <si>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</si>
  <si>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</si>
  <si>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</si>
  <si>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</si>
  <si>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</si>
  <si>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</si>
  <si>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岐阜県北方町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</si>
  <si>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</si>
  <si>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</si>
  <si>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</si>
  <si>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</si>
  <si>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</si>
  <si>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</si>
  <si>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</si>
  <si>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</si>
  <si>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</si>
  <si>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</si>
  <si>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</si>
  <si>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</si>
  <si>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</si>
  <si>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</si>
  <si>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</si>
  <si>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</si>
  <si>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</si>
  <si>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</si>
  <si>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</si>
  <si>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</si>
  <si>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</si>
  <si>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</si>
  <si>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</si>
  <si>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</si>
  <si>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</si>
  <si>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</si>
  <si>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</si>
  <si>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</si>
  <si>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</si>
  <si>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</si>
  <si>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</si>
  <si>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</si>
  <si>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</si>
  <si>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</si>
  <si>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</si>
  <si>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</si>
  <si>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</si>
  <si>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</si>
  <si>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</si>
  <si>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</si>
  <si>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</si>
  <si>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</si>
  <si>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</si>
  <si>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</si>
  <si>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</si>
  <si>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</si>
  <si>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</si>
  <si>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</si>
  <si>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</si>
  <si>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</si>
  <si>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</si>
  <si>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</si>
  <si>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</si>
  <si>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</si>
  <si>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</si>
  <si>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</si>
  <si>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</si>
  <si>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</si>
  <si>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</si>
  <si>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</si>
  <si>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</si>
  <si>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</si>
  <si>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</si>
  <si>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</si>
  <si>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</si>
  <si>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</si>
  <si>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</si>
  <si>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</si>
  <si>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</si>
  <si>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</si>
  <si>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</si>
  <si>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</si>
  <si>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</si>
  <si>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</si>
  <si>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</si>
  <si>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</si>
  <si>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</si>
  <si>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</si>
  <si>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</si>
  <si>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</si>
  <si>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</si>
  <si>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</si>
  <si>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</si>
  <si>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</si>
  <si>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</si>
  <si>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</si>
  <si>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</si>
  <si>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</si>
  <si>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</si>
  <si>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</si>
  <si>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</si>
  <si>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</si>
  <si>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</si>
  <si>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</si>
  <si>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</si>
  <si>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</si>
  <si>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</si>
  <si>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</si>
  <si>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</si>
  <si>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</si>
  <si>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</si>
  <si>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</si>
  <si>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</si>
  <si>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</si>
  <si>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</si>
  <si>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</si>
  <si>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</si>
  <si>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</si>
  <si>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</si>
  <si>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</si>
  <si>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</si>
  <si>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</si>
  <si>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</si>
  <si>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</si>
  <si>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</si>
  <si>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</si>
  <si>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</si>
  <si>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</si>
  <si>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</si>
  <si>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</si>
  <si>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</si>
  <si>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</si>
  <si>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</si>
  <si>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</si>
  <si>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</si>
  <si>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</si>
  <si>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</si>
  <si>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</si>
  <si>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</si>
  <si>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</si>
  <si>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</si>
  <si>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</si>
  <si>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</si>
  <si>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</si>
  <si>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</si>
  <si>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</si>
  <si>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</si>
  <si>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</si>
  <si>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</si>
  <si>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</si>
  <si>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</si>
  <si>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</si>
  <si>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</si>
  <si>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</si>
  <si>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</si>
  <si>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</si>
  <si>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</si>
  <si>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</si>
  <si>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</si>
  <si>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岐阜県北方町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</si>
  <si>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</si>
  <si>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</si>
  <si>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</si>
  <si>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</si>
  <si>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</si>
  <si>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</si>
  <si>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</si>
  <si>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</si>
  <si>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</si>
  <si>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</si>
  <si>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</si>
  <si>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</si>
  <si>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</si>
  <si>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</si>
  <si>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</si>
  <si>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</si>
  <si>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</si>
  <si>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</si>
  <si>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</si>
  <si>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</si>
  <si>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</si>
  <si>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</si>
  <si>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</si>
  <si>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</si>
  <si>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</si>
  <si>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</si>
  <si>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</si>
  <si>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</si>
  <si>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</si>
  <si>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</si>
  <si>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</si>
  <si>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</si>
  <si>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</si>
  <si>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</si>
  <si>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</si>
  <si>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介護サービス事業会計</t>
    <phoneticPr fontId="5"/>
  </si>
  <si>
    <t>上水道事業会計</t>
    <phoneticPr fontId="5"/>
  </si>
  <si>
    <t>法適用企業</t>
    <phoneticPr fontId="5"/>
  </si>
  <si>
    <t>下水道事業特別会計</t>
    <phoneticPr fontId="5"/>
  </si>
  <si>
    <t>法非適用企業</t>
    <phoneticPr fontId="5"/>
  </si>
  <si>
    <t>南東部開発事業特別会計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</si>
  <si>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</si>
  <si>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</si>
  <si>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</si>
  <si>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</si>
  <si>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</si>
  <si>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</si>
  <si>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</si>
  <si>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</si>
  <si>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</si>
  <si>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</si>
  <si>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</si>
  <si>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</si>
  <si>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</si>
  <si>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</si>
  <si>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</si>
  <si>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</si>
  <si>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</si>
  <si>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</si>
  <si>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</si>
  <si>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</si>
  <si>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</si>
  <si>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</si>
  <si>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</si>
  <si>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</si>
  <si>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</si>
  <si>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</si>
  <si>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</si>
  <si>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</si>
  <si>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</si>
  <si>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</si>
  <si>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</si>
  <si>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</si>
  <si>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</si>
  <si>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</si>
  <si>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</si>
  <si>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</si>
  <si>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</si>
  <si>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</si>
  <si>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</si>
  <si>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</si>
  <si>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</si>
  <si>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</si>
  <si>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</si>
  <si>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</si>
  <si>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</si>
  <si>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</si>
  <si>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</si>
  <si>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</si>
  <si>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</si>
  <si>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</si>
  <si>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</si>
  <si>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</si>
  <si>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</si>
  <si>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</si>
  <si>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</si>
  <si>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</si>
  <si>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</si>
  <si>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</si>
  <si>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</si>
  <si>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</si>
  <si>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</si>
  <si>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</si>
  <si>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</si>
  <si>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</si>
  <si>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</si>
  <si>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</si>
  <si>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</si>
  <si>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</si>
  <si>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</si>
  <si>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</si>
  <si>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</si>
  <si>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</si>
  <si>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</si>
  <si>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</si>
  <si>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</si>
  <si>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</si>
  <si>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</si>
  <si>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</si>
  <si>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</si>
  <si>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</si>
  <si>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</si>
  <si>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</si>
  <si>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</si>
  <si>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</si>
  <si>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</si>
  <si>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</si>
  <si>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</si>
  <si>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</si>
  <si>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</si>
  <si>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</si>
  <si>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</si>
  <si>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</si>
  <si>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</si>
  <si>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</si>
  <si>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</si>
  <si>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</si>
  <si>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</si>
  <si>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</si>
  <si>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</si>
  <si>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</si>
  <si>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</si>
  <si>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</si>
  <si>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</si>
  <si>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</si>
  <si>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</si>
  <si>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</si>
  <si>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</si>
  <si>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</si>
  <si>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</si>
  <si>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</si>
  <si>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</si>
  <si>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</si>
  <si>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</si>
  <si>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</si>
  <si>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</si>
  <si>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</si>
  <si>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</si>
  <si>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</si>
  <si>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</si>
  <si>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</si>
  <si>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</si>
  <si>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</si>
  <si>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</si>
  <si>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</si>
  <si>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</si>
  <si>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</si>
  <si>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</si>
  <si>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</si>
  <si>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</si>
  <si>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</si>
  <si>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</si>
  <si>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</si>
  <si>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</si>
  <si>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</si>
  <si>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</si>
  <si>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</si>
  <si>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</si>
  <si>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</si>
  <si>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</si>
  <si>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</si>
  <si>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</si>
  <si>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</si>
  <si>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</si>
  <si>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</si>
  <si>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2.62</t>
  </si>
  <si>
    <t>▲ 8.10</t>
  </si>
  <si>
    <t>▲ 2.54</t>
  </si>
  <si>
    <t>▲ 1.69</t>
  </si>
  <si>
    <t>上水道事業会計</t>
  </si>
  <si>
    <t>一般会計</t>
  </si>
  <si>
    <t>国民健康保険特別会計</t>
  </si>
  <si>
    <t>下水道事業特別会計</t>
  </si>
  <si>
    <t>後期高齢者医療特別会計</t>
  </si>
  <si>
    <t>介護サービス事業会計</t>
  </si>
  <si>
    <t>南東部開発事業特別会計</t>
  </si>
  <si>
    <t>その他会計（赤字）</t>
  </si>
  <si>
    <t>その他会計（黒字）</t>
  </si>
  <si>
    <t>-</t>
    <phoneticPr fontId="2"/>
  </si>
  <si>
    <t>-</t>
    <phoneticPr fontId="2"/>
  </si>
  <si>
    <t>福祉振興基金</t>
    <rPh sb="0" eb="2">
      <t>フクシ</t>
    </rPh>
    <rPh sb="2" eb="4">
      <t>シンコウ</t>
    </rPh>
    <rPh sb="4" eb="6">
      <t>キキン</t>
    </rPh>
    <phoneticPr fontId="11"/>
  </si>
  <si>
    <t>公共下水道基金</t>
    <rPh sb="0" eb="2">
      <t>コウキョウ</t>
    </rPh>
    <rPh sb="2" eb="5">
      <t>ゲスイドウ</t>
    </rPh>
    <rPh sb="5" eb="7">
      <t>キキン</t>
    </rPh>
    <phoneticPr fontId="11"/>
  </si>
  <si>
    <t>学校基金</t>
    <rPh sb="0" eb="2">
      <t>ガッコウ</t>
    </rPh>
    <rPh sb="2" eb="4">
      <t>キキン</t>
    </rPh>
    <phoneticPr fontId="11"/>
  </si>
  <si>
    <t>ふるさと基金</t>
    <rPh sb="4" eb="6">
      <t>キキン</t>
    </rPh>
    <phoneticPr fontId="11"/>
  </si>
  <si>
    <t>退職手当基金</t>
    <rPh sb="0" eb="2">
      <t>タイショク</t>
    </rPh>
    <rPh sb="2" eb="4">
      <t>テアテ</t>
    </rPh>
    <rPh sb="4" eb="6">
      <t>キキン</t>
    </rPh>
    <phoneticPr fontId="11"/>
  </si>
  <si>
    <t>基金から460百万円</t>
    <rPh sb="0" eb="2">
      <t>キキン</t>
    </rPh>
    <rPh sb="7" eb="8">
      <t>ヒャク</t>
    </rPh>
    <rPh sb="8" eb="10">
      <t>マンエン</t>
    </rPh>
    <phoneticPr fontId="2"/>
  </si>
  <si>
    <t>-</t>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</si>
  <si>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</si>
  <si>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</si>
  <si>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基金から720百万円</t>
    <rPh sb="0" eb="2">
      <t>キキン</t>
    </rPh>
    <rPh sb="7" eb="8">
      <t>ヒャク</t>
    </rPh>
    <rPh sb="8" eb="10">
      <t>マンエン</t>
    </rPh>
    <phoneticPr fontId="2"/>
  </si>
  <si>
    <t>本巣消防事務組合</t>
    <rPh sb="0" eb="2">
      <t>モトス</t>
    </rPh>
    <rPh sb="2" eb="4">
      <t>ショウボウ</t>
    </rPh>
    <rPh sb="4" eb="6">
      <t>ジム</t>
    </rPh>
    <rPh sb="6" eb="8">
      <t>クミアイ</t>
    </rPh>
    <phoneticPr fontId="2"/>
  </si>
  <si>
    <t>基金から41百万円</t>
    <rPh sb="0" eb="2">
      <t>キキン</t>
    </rPh>
    <rPh sb="6" eb="9">
      <t>ヒャクマンエン</t>
    </rPh>
    <phoneticPr fontId="2"/>
  </si>
  <si>
    <t>西濃環境整備組合</t>
    <rPh sb="0" eb="2">
      <t>セイノウ</t>
    </rPh>
    <rPh sb="2" eb="4">
      <t>カンキョウ</t>
    </rPh>
    <rPh sb="4" eb="6">
      <t>セイビ</t>
    </rPh>
    <rPh sb="6" eb="8">
      <t>クミアイ</t>
    </rPh>
    <phoneticPr fontId="2"/>
  </si>
  <si>
    <t>基金から99百万円</t>
    <rPh sb="0" eb="2">
      <t>キキン</t>
    </rPh>
    <rPh sb="6" eb="9">
      <t>ヒャクマンエン</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</si>
  <si>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</si>
  <si>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基金から15百万円</t>
    <rPh sb="0" eb="2">
      <t>キキン</t>
    </rPh>
    <rPh sb="6" eb="9">
      <t>ヒャクマンエン</t>
    </rPh>
    <phoneticPr fontId="2"/>
  </si>
  <si>
    <t>後期高齢者医療広域連合（一般会計分）</t>
    <rPh sb="0" eb="2">
      <t>コウキ</t>
    </rPh>
    <rPh sb="2" eb="5">
      <t>コウレイシャ</t>
    </rPh>
    <rPh sb="5" eb="7">
      <t>イリョウ</t>
    </rPh>
    <rPh sb="7" eb="9">
      <t>コウイキ</t>
    </rPh>
    <rPh sb="9" eb="11">
      <t>レンゴウ</t>
    </rPh>
    <rPh sb="12" eb="14">
      <t>イッパン</t>
    </rPh>
    <rPh sb="14" eb="16">
      <t>カイケイ</t>
    </rPh>
    <rPh sb="16" eb="17">
      <t>ブン</t>
    </rPh>
    <phoneticPr fontId="2"/>
  </si>
  <si>
    <t>後期高齢者医療広域連合（特別会計分）</t>
    <rPh sb="0" eb="2">
      <t>コウキ</t>
    </rPh>
    <rPh sb="2" eb="5">
      <t>コウレイシャ</t>
    </rPh>
    <rPh sb="5" eb="7">
      <t>イリョウ</t>
    </rPh>
    <rPh sb="7" eb="9">
      <t>コウイキ</t>
    </rPh>
    <rPh sb="9" eb="11">
      <t>レンゴウ</t>
    </rPh>
    <rPh sb="12" eb="14">
      <t>トクベツ</t>
    </rPh>
    <rPh sb="14" eb="16">
      <t>カイケイ</t>
    </rPh>
    <rPh sb="16" eb="17">
      <t>ブン</t>
    </rPh>
    <phoneticPr fontId="2"/>
  </si>
  <si>
    <t>もとす広域連合（一般会計分）</t>
    <rPh sb="3" eb="5">
      <t>コウイキ</t>
    </rPh>
    <rPh sb="5" eb="7">
      <t>レンゴウ</t>
    </rPh>
    <rPh sb="8" eb="10">
      <t>イッパン</t>
    </rPh>
    <rPh sb="10" eb="12">
      <t>カイケイ</t>
    </rPh>
    <rPh sb="12" eb="13">
      <t>ブン</t>
    </rPh>
    <phoneticPr fontId="2"/>
  </si>
  <si>
    <t>基金から23百万円</t>
    <rPh sb="0" eb="2">
      <t>キキン</t>
    </rPh>
    <rPh sb="6" eb="9">
      <t>ヒャクマンエン</t>
    </rPh>
    <phoneticPr fontId="2"/>
  </si>
  <si>
    <t>もとす広域連合（介護保険特別会計分）</t>
    <rPh sb="3" eb="5">
      <t>コウイキ</t>
    </rPh>
    <rPh sb="5" eb="7">
      <t>レンゴウ</t>
    </rPh>
    <rPh sb="8" eb="10">
      <t>カイゴ</t>
    </rPh>
    <rPh sb="10" eb="12">
      <t>ホケン</t>
    </rPh>
    <rPh sb="12" eb="14">
      <t>トクベツ</t>
    </rPh>
    <rPh sb="14" eb="16">
      <t>カイケイ</t>
    </rPh>
    <rPh sb="16" eb="17">
      <t>ブン</t>
    </rPh>
    <phoneticPr fontId="2"/>
  </si>
  <si>
    <t>もとす広域連合（老人福祉施設特別会計分）</t>
    <rPh sb="3" eb="5">
      <t>コウイキ</t>
    </rPh>
    <rPh sb="5" eb="7">
      <t>レンゴウ</t>
    </rPh>
    <rPh sb="8" eb="10">
      <t>ロウジン</t>
    </rPh>
    <rPh sb="10" eb="12">
      <t>フクシ</t>
    </rPh>
    <rPh sb="12" eb="14">
      <t>シセツ</t>
    </rPh>
    <rPh sb="14" eb="16">
      <t>トクベツ</t>
    </rPh>
    <rPh sb="16" eb="18">
      <t>カイケイ</t>
    </rPh>
    <rPh sb="18" eb="19">
      <t>ブン</t>
    </rPh>
    <phoneticPr fontId="2"/>
  </si>
  <si>
    <t>基金から80百万円</t>
    <rPh sb="0" eb="2">
      <t>キキン</t>
    </rPh>
    <rPh sb="6" eb="9">
      <t>ヒャクマンエン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</si>
  <si>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</si>
  <si>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</si>
  <si>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</si>
  <si>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</si>
  <si>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</si>
  <si>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</si>
  <si>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</si>
  <si>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</si>
  <si>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</si>
  <si>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</si>
  <si>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</si>
  <si>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</si>
  <si>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類似団体と比較して将来負担比率が高い値になっている。
平成29年度に企業誘致を行うため基金を取り崩したためほか、起債したためと考えられる。
今後は、学校施設の集約化事業を行うことを予定しているため、将来負担比率は増加し、減価償却率は減少するものと考えられる。</t>
    <rPh sb="0" eb="2">
      <t>ルイジ</t>
    </rPh>
    <rPh sb="2" eb="4">
      <t>ダンタイ</t>
    </rPh>
    <rPh sb="5" eb="7">
      <t>ヒカク</t>
    </rPh>
    <rPh sb="9" eb="11">
      <t>ショウライ</t>
    </rPh>
    <rPh sb="11" eb="13">
      <t>フタン</t>
    </rPh>
    <rPh sb="13" eb="15">
      <t>ヒリツ</t>
    </rPh>
    <rPh sb="16" eb="17">
      <t>タカ</t>
    </rPh>
    <rPh sb="18" eb="19">
      <t>アタイ</t>
    </rPh>
    <rPh sb="27" eb="29">
      <t>ヘイセイ</t>
    </rPh>
    <rPh sb="31" eb="33">
      <t>ネンド</t>
    </rPh>
    <rPh sb="34" eb="36">
      <t>キギョウ</t>
    </rPh>
    <rPh sb="36" eb="38">
      <t>ユウチ</t>
    </rPh>
    <rPh sb="39" eb="40">
      <t>オコナ</t>
    </rPh>
    <rPh sb="43" eb="45">
      <t>キキン</t>
    </rPh>
    <rPh sb="46" eb="47">
      <t>ト</t>
    </rPh>
    <rPh sb="48" eb="49">
      <t>クズ</t>
    </rPh>
    <rPh sb="56" eb="58">
      <t>キサイ</t>
    </rPh>
    <rPh sb="63" eb="64">
      <t>カンガ</t>
    </rPh>
    <rPh sb="70" eb="72">
      <t>コンゴ</t>
    </rPh>
    <phoneticPr fontId="5"/>
  </si>
  <si>
    <t>将来負担比率及び実質公債費比率共に類似団体と比較して高くなっている。
今後は学校施設の集約化事業を起債して行うことを予定しているため、両比率の増加が予想される。</t>
    <rPh sb="0" eb="2">
      <t>ショウライ</t>
    </rPh>
    <rPh sb="2" eb="4">
      <t>フタン</t>
    </rPh>
    <rPh sb="4" eb="6">
      <t>ヒリツ</t>
    </rPh>
    <rPh sb="6" eb="7">
      <t>オヨ</t>
    </rPh>
    <rPh sb="8" eb="10">
      <t>ジッシツ</t>
    </rPh>
    <rPh sb="10" eb="12">
      <t>コウサイ</t>
    </rPh>
    <rPh sb="12" eb="13">
      <t>ヒ</t>
    </rPh>
    <rPh sb="13" eb="15">
      <t>ヒリツ</t>
    </rPh>
    <rPh sb="15" eb="16">
      <t>トモ</t>
    </rPh>
    <rPh sb="17" eb="19">
      <t>ルイジ</t>
    </rPh>
    <rPh sb="19" eb="21">
      <t>ダンタイ</t>
    </rPh>
    <rPh sb="22" eb="24">
      <t>ヒカク</t>
    </rPh>
    <rPh sb="26" eb="27">
      <t>タカ</t>
    </rPh>
    <rPh sb="35" eb="37">
      <t>コンゴ</t>
    </rPh>
    <rPh sb="38" eb="40">
      <t>ガッコウ</t>
    </rPh>
    <rPh sb="40" eb="42">
      <t>シセツ</t>
    </rPh>
    <rPh sb="43" eb="46">
      <t>シュウヤクカ</t>
    </rPh>
    <rPh sb="46" eb="48">
      <t>ジギョウ</t>
    </rPh>
    <rPh sb="49" eb="51">
      <t>キサイ</t>
    </rPh>
    <rPh sb="53" eb="54">
      <t>オコナ</t>
    </rPh>
    <rPh sb="58" eb="60">
      <t>ヨテイ</t>
    </rPh>
    <rPh sb="67" eb="68">
      <t>リョウ</t>
    </rPh>
    <rPh sb="68" eb="70">
      <t>ヒリツ</t>
    </rPh>
    <rPh sb="71" eb="73">
      <t>ゾウカ</t>
    </rPh>
    <rPh sb="74" eb="76">
      <t>ヨソウ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</si>
</sst>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c:ext xmlns:c16="http://schemas.microsoft.com/office/drawing/2014/chart" uri="{C3380CC4-5D6E-409C-BE32-E72D297353CC}">
              <c16:uniqueId val="{00000000-1240-44B8-904E-D423DA9DFA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85431</c:v>
                </c:pt>
                <c:pt idx="1">
                  <c:v>93715</c:v>
                </c:pt>
                <c:pt idx="2">
                  <c:v>98211</c:v>
                </c:pt>
                <c:pt idx="3">
                  <c:v>39834</c:v>
                </c:pt>
                <c:pt idx="4">
                  <c:v>30077</c:v>
                </c:pt>
              </c:numCache>
            </c:numRef>
          </c:val>
          <c:smooth val="0"/>
          <c:extLst>
            <c:ext xmlns:c16="http://schemas.microsoft.com/office/drawing/2014/chart" uri="{C3380CC4-5D6E-409C-BE32-E72D297353CC}">
              <c16:uniqueId val="{00000001-1240-44B8-904E-D423DA9DFAC5}"/>
            </c:ext>
          </c:extLst>
        </c:ser>
        <c:dLbls>
          <c:showLegendKey val="0"/>
          <c:showVal val="0"/>
          <c:showCatName val="0"/>
          <c:showSerName val="0"/>
          <c:showPercent val="0"/>
          <c:showBubbleSize val="0"/>
        </c:dLbls>
        <c:marker val="1"/>
        <c:smooth val="0"/>
        <c:axId val="143935360"/>
        <c:axId val="143958016"/>
      </c:lineChart>
      <c:catAx>
        <c:axId val="143935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958016"/>
        <c:crosses val="autoZero"/>
        <c:auto val="1"/>
        <c:lblAlgn val="ctr"/>
        <c:lblOffset val="100"/>
        <c:tickLblSkip val="1"/>
        <c:tickMarkSkip val="1"/>
        <c:noMultiLvlLbl val="0"/>
      </c:catAx>
      <c:valAx>
        <c:axId val="1439580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935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c:v>
                </c:pt>
                <c:pt idx="1">
                  <c:v>5.83</c:v>
                </c:pt>
                <c:pt idx="2">
                  <c:v>9.16</c:v>
                </c:pt>
                <c:pt idx="3">
                  <c:v>7.18</c:v>
                </c:pt>
                <c:pt idx="4">
                  <c:v>9.14</c:v>
                </c:pt>
              </c:numCache>
            </c:numRef>
          </c:val>
          <c:extLst>
            <c:ext xmlns:c16="http://schemas.microsoft.com/office/drawing/2014/chart" uri="{C3380CC4-5D6E-409C-BE32-E72D297353CC}">
              <c16:uniqueId val="{00000000-8928-49F4-8AA0-7C2DFA43CE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48.19</c:v>
                </c:pt>
                <c:pt idx="1">
                  <c:v>49.15</c:v>
                </c:pt>
                <c:pt idx="2">
                  <c:v>36.08</c:v>
                </c:pt>
                <c:pt idx="3">
                  <c:v>34.979999999999997</c:v>
                </c:pt>
                <c:pt idx="4">
                  <c:v>30.46</c:v>
                </c:pt>
              </c:numCache>
            </c:numRef>
          </c:val>
          <c:extLst>
            <c:ext xmlns:c16="http://schemas.microsoft.com/office/drawing/2014/chart" uri="{C3380CC4-5D6E-409C-BE32-E72D297353CC}">
              <c16:uniqueId val="{00000001-8928-49F4-8AA0-7C2DFA43CE30}"/>
            </c:ext>
          </c:extLst>
        </c:ser>
        <c:dLbls>
          <c:showLegendKey val="0"/>
          <c:showVal val="0"/>
          <c:showCatName val="0"/>
          <c:showSerName val="0"/>
          <c:showPercent val="0"/>
          <c:showBubbleSize val="0"/>
        </c:dLbls>
        <c:gapWidth val="250"/>
        <c:overlap val="100"/>
        <c:axId val="29633920"/>
        <c:axId val="29640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2.25</c:v>
                </c:pt>
                <c:pt idx="1">
                  <c:v>-2.62</c:v>
                </c:pt>
                <c:pt idx="2">
                  <c:v>-8.1</c:v>
                </c:pt>
                <c:pt idx="3">
                  <c:v>-2.54</c:v>
                </c:pt>
                <c:pt idx="4">
                  <c:v>-1.69</c:v>
                </c:pt>
              </c:numCache>
            </c:numRef>
          </c:val>
          <c:smooth val="0"/>
          <c:extLst>
            <c:ext xmlns:c16="http://schemas.microsoft.com/office/drawing/2014/chart" uri="{C3380CC4-5D6E-409C-BE32-E72D297353CC}">
              <c16:uniqueId val="{00000002-8928-49F4-8AA0-7C2DFA43CE30}"/>
            </c:ext>
          </c:extLst>
        </c:ser>
        <c:dLbls>
          <c:showLegendKey val="0"/>
          <c:showVal val="0"/>
          <c:showCatName val="0"/>
          <c:showSerName val="0"/>
          <c:showPercent val="0"/>
          <c:showBubbleSize val="0"/>
        </c:dLbls>
        <c:marker val="1"/>
        <c:smooth val="0"/>
        <c:axId val="29633920"/>
        <c:axId val="29640192"/>
      </c:lineChart>
      <c:catAx>
        <c:axId val="2963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640192"/>
        <c:crosses val="autoZero"/>
        <c:auto val="1"/>
        <c:lblAlgn val="ctr"/>
        <c:lblOffset val="100"/>
        <c:tickLblSkip val="1"/>
        <c:tickMarkSkip val="1"/>
        <c:noMultiLvlLbl val="0"/>
      </c:catAx>
      <c:valAx>
        <c:axId val="29640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3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96B-4B48-BC22-CE4E04DD07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6B-4B48-BC22-CE4E04DD07F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96B-4B48-BC22-CE4E04DD07F9}"/>
            </c:ext>
          </c:extLst>
        </c:ser>
        <c:ser>
          <c:idx val="3"/>
          <c:order val="3"/>
          <c:tx>
            <c:strRef>
              <c:f>データシート!$A$30</c:f>
              <c:strCache>
                <c:ptCount val="1"/>
                <c:pt idx="0">
                  <c:v>南東部開発事業特別会計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0.01</c:v>
                </c:pt>
                <c:pt idx="8">
                  <c:v>#N/A</c:v>
                </c:pt>
                <c:pt idx="9">
                  <c:v>0</c:v>
                </c:pt>
              </c:numCache>
            </c:numRef>
          </c:val>
          <c:extLst>
            <c:ext xmlns:c16="http://schemas.microsoft.com/office/drawing/2014/chart" uri="{C3380CC4-5D6E-409C-BE32-E72D297353CC}">
              <c16:uniqueId val="{00000003-896B-4B48-BC22-CE4E04DD07F9}"/>
            </c:ext>
          </c:extLst>
        </c:ser>
        <c:ser>
          <c:idx val="4"/>
          <c:order val="4"/>
          <c:tx>
            <c:strRef>
              <c:f>データシート!$A$31</c:f>
              <c:strCache>
                <c:ptCount val="1"/>
                <c:pt idx="0">
                  <c:v>介護サービス事業会計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96B-4B48-BC22-CE4E04DD07F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0.11</c:v>
                </c:pt>
                <c:pt idx="2">
                  <c:v>#N/A</c:v>
                </c:pt>
                <c:pt idx="3">
                  <c:v>0.13</c:v>
                </c:pt>
                <c:pt idx="4">
                  <c:v>#N/A</c:v>
                </c:pt>
                <c:pt idx="5">
                  <c:v>0.11</c:v>
                </c:pt>
                <c:pt idx="6">
                  <c:v>#N/A</c:v>
                </c:pt>
                <c:pt idx="7">
                  <c:v>0.15</c:v>
                </c:pt>
                <c:pt idx="8">
                  <c:v>#N/A</c:v>
                </c:pt>
                <c:pt idx="9">
                  <c:v>0.12</c:v>
                </c:pt>
              </c:numCache>
            </c:numRef>
          </c:val>
          <c:extLst>
            <c:ext xmlns:c16="http://schemas.microsoft.com/office/drawing/2014/chart" uri="{C3380CC4-5D6E-409C-BE32-E72D297353CC}">
              <c16:uniqueId val="{00000005-896B-4B48-BC22-CE4E04DD07F9}"/>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0.51</c:v>
                </c:pt>
                <c:pt idx="2">
                  <c:v>#N/A</c:v>
                </c:pt>
                <c:pt idx="3">
                  <c:v>0.39</c:v>
                </c:pt>
                <c:pt idx="4">
                  <c:v>#N/A</c:v>
                </c:pt>
                <c:pt idx="5">
                  <c:v>0.7</c:v>
                </c:pt>
                <c:pt idx="6">
                  <c:v>#N/A</c:v>
                </c:pt>
                <c:pt idx="7">
                  <c:v>1.1599999999999999</c:v>
                </c:pt>
                <c:pt idx="8">
                  <c:v>#N/A</c:v>
                </c:pt>
                <c:pt idx="9">
                  <c:v>0.61</c:v>
                </c:pt>
              </c:numCache>
            </c:numRef>
          </c:val>
          <c:extLst>
            <c:ext xmlns:c16="http://schemas.microsoft.com/office/drawing/2014/chart" uri="{C3380CC4-5D6E-409C-BE32-E72D297353CC}">
              <c16:uniqueId val="{00000006-896B-4B48-BC22-CE4E04DD07F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6.44</c:v>
                </c:pt>
                <c:pt idx="2">
                  <c:v>#N/A</c:v>
                </c:pt>
                <c:pt idx="3">
                  <c:v>5.94</c:v>
                </c:pt>
                <c:pt idx="4">
                  <c:v>#N/A</c:v>
                </c:pt>
                <c:pt idx="5">
                  <c:v>5.45</c:v>
                </c:pt>
                <c:pt idx="6">
                  <c:v>#N/A</c:v>
                </c:pt>
                <c:pt idx="7">
                  <c:v>7.12</c:v>
                </c:pt>
                <c:pt idx="8">
                  <c:v>#N/A</c:v>
                </c:pt>
                <c:pt idx="9">
                  <c:v>7.57</c:v>
                </c:pt>
              </c:numCache>
            </c:numRef>
          </c:val>
          <c:extLst>
            <c:ext xmlns:c16="http://schemas.microsoft.com/office/drawing/2014/chart" uri="{C3380CC4-5D6E-409C-BE32-E72D297353CC}">
              <c16:uniqueId val="{00000007-896B-4B48-BC22-CE4E04DD07F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c:v>
                </c:pt>
                <c:pt idx="2">
                  <c:v>#N/A</c:v>
                </c:pt>
                <c:pt idx="3">
                  <c:v>5.83</c:v>
                </c:pt>
                <c:pt idx="4">
                  <c:v>#N/A</c:v>
                </c:pt>
                <c:pt idx="5">
                  <c:v>9.15</c:v>
                </c:pt>
                <c:pt idx="6">
                  <c:v>#N/A</c:v>
                </c:pt>
                <c:pt idx="7">
                  <c:v>7.18</c:v>
                </c:pt>
                <c:pt idx="8">
                  <c:v>#N/A</c:v>
                </c:pt>
                <c:pt idx="9">
                  <c:v>9.1300000000000008</c:v>
                </c:pt>
              </c:numCache>
            </c:numRef>
          </c:val>
          <c:extLst>
            <c:ext xmlns:c16="http://schemas.microsoft.com/office/drawing/2014/chart" uri="{C3380CC4-5D6E-409C-BE32-E72D297353CC}">
              <c16:uniqueId val="{00000008-896B-4B48-BC22-CE4E04DD07F9}"/>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12.51</c:v>
                </c:pt>
                <c:pt idx="2">
                  <c:v>#N/A</c:v>
                </c:pt>
                <c:pt idx="3">
                  <c:v>12.58</c:v>
                </c:pt>
                <c:pt idx="4">
                  <c:v>#N/A</c:v>
                </c:pt>
                <c:pt idx="5">
                  <c:v>12.81</c:v>
                </c:pt>
                <c:pt idx="6">
                  <c:v>#N/A</c:v>
                </c:pt>
                <c:pt idx="7">
                  <c:v>13</c:v>
                </c:pt>
                <c:pt idx="8">
                  <c:v>#N/A</c:v>
                </c:pt>
                <c:pt idx="9">
                  <c:v>12.95</c:v>
                </c:pt>
              </c:numCache>
            </c:numRef>
          </c:val>
          <c:extLst>
            <c:ext xmlns:c16="http://schemas.microsoft.com/office/drawing/2014/chart" uri="{C3380CC4-5D6E-409C-BE32-E72D297353CC}">
              <c16:uniqueId val="{00000009-896B-4B48-BC22-CE4E04DD07F9}"/>
            </c:ext>
          </c:extLst>
        </c:ser>
        <c:dLbls>
          <c:showLegendKey val="0"/>
          <c:showVal val="0"/>
          <c:showCatName val="0"/>
          <c:showSerName val="0"/>
          <c:showPercent val="0"/>
          <c:showBubbleSize val="0"/>
        </c:dLbls>
        <c:gapWidth val="150"/>
        <c:overlap val="100"/>
        <c:axId val="30349184"/>
        <c:axId val="30350720"/>
      </c:barChart>
      <c:catAx>
        <c:axId val="3034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350720"/>
        <c:crosses val="autoZero"/>
        <c:auto val="1"/>
        <c:lblAlgn val="ctr"/>
        <c:lblOffset val="100"/>
        <c:tickLblSkip val="1"/>
        <c:tickMarkSkip val="1"/>
        <c:noMultiLvlLbl val="0"/>
      </c:catAx>
      <c:valAx>
        <c:axId val="30350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49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593</c:v>
                </c:pt>
                <c:pt idx="5">
                  <c:v>618</c:v>
                </c:pt>
                <c:pt idx="8">
                  <c:v>605</c:v>
                </c:pt>
                <c:pt idx="11">
                  <c:v>629</c:v>
                </c:pt>
                <c:pt idx="14">
                  <c:v>648</c:v>
                </c:pt>
              </c:numCache>
            </c:numRef>
          </c:val>
          <c:extLst>
            <c:ext xmlns:c16="http://schemas.microsoft.com/office/drawing/2014/chart" uri="{C3380CC4-5D6E-409C-BE32-E72D297353CC}">
              <c16:uniqueId val="{00000000-1AD8-4674-92AB-6027BC1AEB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D8-4674-92AB-6027BC1AEB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AD8-4674-92AB-6027BC1AEB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39</c:v>
                </c:pt>
                <c:pt idx="3">
                  <c:v>43</c:v>
                </c:pt>
                <c:pt idx="6">
                  <c:v>41</c:v>
                </c:pt>
                <c:pt idx="9">
                  <c:v>39</c:v>
                </c:pt>
                <c:pt idx="12">
                  <c:v>38</c:v>
                </c:pt>
              </c:numCache>
            </c:numRef>
          </c:val>
          <c:extLst>
            <c:ext xmlns:c16="http://schemas.microsoft.com/office/drawing/2014/chart" uri="{C3380CC4-5D6E-409C-BE32-E72D297353CC}">
              <c16:uniqueId val="{00000003-1AD8-4674-92AB-6027BC1AEB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356</c:v>
                </c:pt>
                <c:pt idx="3">
                  <c:v>361</c:v>
                </c:pt>
                <c:pt idx="6">
                  <c:v>395</c:v>
                </c:pt>
                <c:pt idx="9">
                  <c:v>360</c:v>
                </c:pt>
                <c:pt idx="12">
                  <c:v>366</c:v>
                </c:pt>
              </c:numCache>
            </c:numRef>
          </c:val>
          <c:extLst>
            <c:ext xmlns:c16="http://schemas.microsoft.com/office/drawing/2014/chart" uri="{C3380CC4-5D6E-409C-BE32-E72D297353CC}">
              <c16:uniqueId val="{00000004-1AD8-4674-92AB-6027BC1AEB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D8-4674-92AB-6027BC1AEB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D8-4674-92AB-6027BC1AEB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557</c:v>
                </c:pt>
                <c:pt idx="3">
                  <c:v>584</c:v>
                </c:pt>
                <c:pt idx="6">
                  <c:v>572</c:v>
                </c:pt>
                <c:pt idx="9">
                  <c:v>575</c:v>
                </c:pt>
                <c:pt idx="12">
                  <c:v>612</c:v>
                </c:pt>
              </c:numCache>
            </c:numRef>
          </c:val>
          <c:extLst>
            <c:ext xmlns:c16="http://schemas.microsoft.com/office/drawing/2014/chart" uri="{C3380CC4-5D6E-409C-BE32-E72D297353CC}">
              <c16:uniqueId val="{00000007-1AD8-4674-92AB-6027BC1AEB32}"/>
            </c:ext>
          </c:extLst>
        </c:ser>
        <c:dLbls>
          <c:showLegendKey val="0"/>
          <c:showVal val="0"/>
          <c:showCatName val="0"/>
          <c:showSerName val="0"/>
          <c:showPercent val="0"/>
          <c:showBubbleSize val="0"/>
        </c:dLbls>
        <c:gapWidth val="100"/>
        <c:overlap val="100"/>
        <c:axId val="31052544"/>
        <c:axId val="31054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359</c:v>
                </c:pt>
                <c:pt idx="2">
                  <c:v>#N/A</c:v>
                </c:pt>
                <c:pt idx="3">
                  <c:v>#N/A</c:v>
                </c:pt>
                <c:pt idx="4">
                  <c:v>370</c:v>
                </c:pt>
                <c:pt idx="5">
                  <c:v>#N/A</c:v>
                </c:pt>
                <c:pt idx="6">
                  <c:v>#N/A</c:v>
                </c:pt>
                <c:pt idx="7">
                  <c:v>403</c:v>
                </c:pt>
                <c:pt idx="8">
                  <c:v>#N/A</c:v>
                </c:pt>
                <c:pt idx="9">
                  <c:v>#N/A</c:v>
                </c:pt>
                <c:pt idx="10">
                  <c:v>345</c:v>
                </c:pt>
                <c:pt idx="11">
                  <c:v>#N/A</c:v>
                </c:pt>
                <c:pt idx="12">
                  <c:v>#N/A</c:v>
                </c:pt>
                <c:pt idx="13">
                  <c:v>368</c:v>
                </c:pt>
                <c:pt idx="14">
                  <c:v>#N/A</c:v>
                </c:pt>
              </c:numCache>
            </c:numRef>
          </c:val>
          <c:smooth val="0"/>
          <c:extLst>
            <c:ext xmlns:c16="http://schemas.microsoft.com/office/drawing/2014/chart" uri="{C3380CC4-5D6E-409C-BE32-E72D297353CC}">
              <c16:uniqueId val="{00000008-1AD8-4674-92AB-6027BC1AEB32}"/>
            </c:ext>
          </c:extLst>
        </c:ser>
        <c:dLbls>
          <c:showLegendKey val="0"/>
          <c:showVal val="0"/>
          <c:showCatName val="0"/>
          <c:showSerName val="0"/>
          <c:showPercent val="0"/>
          <c:showBubbleSize val="0"/>
        </c:dLbls>
        <c:marker val="1"/>
        <c:smooth val="0"/>
        <c:axId val="31052544"/>
        <c:axId val="31054464"/>
      </c:lineChart>
      <c:catAx>
        <c:axId val="3105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054464"/>
        <c:crosses val="autoZero"/>
        <c:auto val="1"/>
        <c:lblAlgn val="ctr"/>
        <c:lblOffset val="100"/>
        <c:tickLblSkip val="1"/>
        <c:tickMarkSkip val="1"/>
        <c:noMultiLvlLbl val="0"/>
      </c:catAx>
      <c:valAx>
        <c:axId val="31054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05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7135</c:v>
                </c:pt>
                <c:pt idx="5">
                  <c:v>7124</c:v>
                </c:pt>
                <c:pt idx="8">
                  <c:v>6935</c:v>
                </c:pt>
                <c:pt idx="11">
                  <c:v>6883</c:v>
                </c:pt>
                <c:pt idx="14">
                  <c:v>6812</c:v>
                </c:pt>
              </c:numCache>
            </c:numRef>
          </c:val>
          <c:extLst>
            <c:ext xmlns:c16="http://schemas.microsoft.com/office/drawing/2014/chart" uri="{C3380CC4-5D6E-409C-BE32-E72D297353CC}">
              <c16:uniqueId val="{00000000-4FBE-4001-BE93-DBEF3F8F71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FBE-4001-BE93-DBEF3F8F71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3953</c:v>
                </c:pt>
                <c:pt idx="5">
                  <c:v>3653</c:v>
                </c:pt>
                <c:pt idx="8">
                  <c:v>3093</c:v>
                </c:pt>
                <c:pt idx="11">
                  <c:v>2956</c:v>
                </c:pt>
                <c:pt idx="14">
                  <c:v>2155</c:v>
                </c:pt>
              </c:numCache>
            </c:numRef>
          </c:val>
          <c:extLst>
            <c:ext xmlns:c16="http://schemas.microsoft.com/office/drawing/2014/chart" uri="{C3380CC4-5D6E-409C-BE32-E72D297353CC}">
              <c16:uniqueId val="{00000002-4FBE-4001-BE93-DBEF3F8F71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BE-4001-BE93-DBEF3F8F71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BE-4001-BE93-DBEF3F8F71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BE-4001-BE93-DBEF3F8F71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664</c:v>
                </c:pt>
                <c:pt idx="3">
                  <c:v>646</c:v>
                </c:pt>
                <c:pt idx="6">
                  <c:v>645</c:v>
                </c:pt>
                <c:pt idx="9">
                  <c:v>666</c:v>
                </c:pt>
                <c:pt idx="12">
                  <c:v>510</c:v>
                </c:pt>
              </c:numCache>
            </c:numRef>
          </c:val>
          <c:extLst>
            <c:ext xmlns:c16="http://schemas.microsoft.com/office/drawing/2014/chart" uri="{C3380CC4-5D6E-409C-BE32-E72D297353CC}">
              <c16:uniqueId val="{00000006-4FBE-4001-BE93-DBEF3F8F71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221</c:v>
                </c:pt>
                <c:pt idx="3">
                  <c:v>206</c:v>
                </c:pt>
                <c:pt idx="6">
                  <c:v>235</c:v>
                </c:pt>
                <c:pt idx="9">
                  <c:v>271</c:v>
                </c:pt>
                <c:pt idx="12">
                  <c:v>280</c:v>
                </c:pt>
              </c:numCache>
            </c:numRef>
          </c:val>
          <c:extLst>
            <c:ext xmlns:c16="http://schemas.microsoft.com/office/drawing/2014/chart" uri="{C3380CC4-5D6E-409C-BE32-E72D297353CC}">
              <c16:uniqueId val="{00000007-4FBE-4001-BE93-DBEF3F8F71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3832</c:v>
                </c:pt>
                <c:pt idx="3">
                  <c:v>3672</c:v>
                </c:pt>
                <c:pt idx="6">
                  <c:v>3542</c:v>
                </c:pt>
                <c:pt idx="9">
                  <c:v>3413</c:v>
                </c:pt>
                <c:pt idx="12">
                  <c:v>3567</c:v>
                </c:pt>
              </c:numCache>
            </c:numRef>
          </c:val>
          <c:extLst>
            <c:ext xmlns:c16="http://schemas.microsoft.com/office/drawing/2014/chart" uri="{C3380CC4-5D6E-409C-BE32-E72D297353CC}">
              <c16:uniqueId val="{00000008-4FBE-4001-BE93-DBEF3F8F71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FBE-4001-BE93-DBEF3F8F71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6188</c:v>
                </c:pt>
                <c:pt idx="3">
                  <c:v>6786</c:v>
                </c:pt>
                <c:pt idx="6">
                  <c:v>7540</c:v>
                </c:pt>
                <c:pt idx="9">
                  <c:v>7545</c:v>
                </c:pt>
                <c:pt idx="12">
                  <c:v>7544</c:v>
                </c:pt>
              </c:numCache>
            </c:numRef>
          </c:val>
          <c:extLst>
            <c:ext xmlns:c16="http://schemas.microsoft.com/office/drawing/2014/chart" uri="{C3380CC4-5D6E-409C-BE32-E72D297353CC}">
              <c16:uniqueId val="{0000000A-4FBE-4001-BE93-DBEF3F8F71F3}"/>
            </c:ext>
          </c:extLst>
        </c:ser>
        <c:dLbls>
          <c:showLegendKey val="0"/>
          <c:showVal val="0"/>
          <c:showCatName val="0"/>
          <c:showSerName val="0"/>
          <c:showPercent val="0"/>
          <c:showBubbleSize val="0"/>
        </c:dLbls>
        <c:gapWidth val="100"/>
        <c:overlap val="100"/>
        <c:axId val="30899584"/>
        <c:axId val="30918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532</c:v>
                </c:pt>
                <c:pt idx="5">
                  <c:v>#N/A</c:v>
                </c:pt>
                <c:pt idx="6">
                  <c:v>#N/A</c:v>
                </c:pt>
                <c:pt idx="7">
                  <c:v>1934</c:v>
                </c:pt>
                <c:pt idx="8">
                  <c:v>#N/A</c:v>
                </c:pt>
                <c:pt idx="9">
                  <c:v>#N/A</c:v>
                </c:pt>
                <c:pt idx="10">
                  <c:v>2055</c:v>
                </c:pt>
                <c:pt idx="11">
                  <c:v>#N/A</c:v>
                </c:pt>
                <c:pt idx="12">
                  <c:v>#N/A</c:v>
                </c:pt>
                <c:pt idx="13">
                  <c:v>2934</c:v>
                </c:pt>
                <c:pt idx="14">
                  <c:v>#N/A</c:v>
                </c:pt>
              </c:numCache>
            </c:numRef>
          </c:val>
          <c:smooth val="0"/>
          <c:extLst>
            <c:ext xmlns:c16="http://schemas.microsoft.com/office/drawing/2014/chart" uri="{C3380CC4-5D6E-409C-BE32-E72D297353CC}">
              <c16:uniqueId val="{0000000B-4FBE-4001-BE93-DBEF3F8F71F3}"/>
            </c:ext>
          </c:extLst>
        </c:ser>
        <c:dLbls>
          <c:showLegendKey val="0"/>
          <c:showVal val="0"/>
          <c:showCatName val="0"/>
          <c:showSerName val="0"/>
          <c:showPercent val="0"/>
          <c:showBubbleSize val="0"/>
        </c:dLbls>
        <c:marker val="1"/>
        <c:smooth val="0"/>
        <c:axId val="30899584"/>
        <c:axId val="30918144"/>
      </c:lineChart>
      <c:catAx>
        <c:axId val="3089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918144"/>
        <c:crosses val="autoZero"/>
        <c:auto val="1"/>
        <c:lblAlgn val="ctr"/>
        <c:lblOffset val="100"/>
        <c:tickLblSkip val="1"/>
        <c:tickMarkSkip val="1"/>
        <c:noMultiLvlLbl val="0"/>
      </c:catAx>
      <c:valAx>
        <c:axId val="30918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9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1455</c:v>
                </c:pt>
                <c:pt idx="1">
                  <c:v>1427</c:v>
                </c:pt>
                <c:pt idx="2">
                  <c:v>1269</c:v>
                </c:pt>
              </c:numCache>
            </c:numRef>
          </c:val>
          <c:extLst>
            <c:ext xmlns:c16="http://schemas.microsoft.com/office/drawing/2014/chart" uri="{C3380CC4-5D6E-409C-BE32-E72D297353CC}">
              <c16:uniqueId val="{00000000-36E6-422E-9DDB-196BD6EE8D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45</c:v>
                </c:pt>
                <c:pt idx="1">
                  <c:v>45</c:v>
                </c:pt>
                <c:pt idx="2">
                  <c:v>45</c:v>
                </c:pt>
              </c:numCache>
            </c:numRef>
          </c:val>
          <c:extLst>
            <c:ext xmlns:c16="http://schemas.microsoft.com/office/drawing/2014/chart" uri="{C3380CC4-5D6E-409C-BE32-E72D297353CC}">
              <c16:uniqueId val="{00000001-36E6-422E-9DDB-196BD6EE8D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786</c:v>
                </c:pt>
                <c:pt idx="1">
                  <c:v>651</c:v>
                </c:pt>
                <c:pt idx="2">
                  <c:v>555</c:v>
                </c:pt>
              </c:numCache>
            </c:numRef>
          </c:val>
          <c:extLst>
            <c:ext xmlns:c16="http://schemas.microsoft.com/office/drawing/2014/chart" uri="{C3380CC4-5D6E-409C-BE32-E72D297353CC}">
              <c16:uniqueId val="{00000002-36E6-422E-9DDB-196BD6EE8D8A}"/>
            </c:ext>
          </c:extLst>
        </c:ser>
        <c:dLbls>
          <c:showLegendKey val="0"/>
          <c:showVal val="0"/>
          <c:showCatName val="0"/>
          <c:showSerName val="0"/>
          <c:showPercent val="0"/>
          <c:showBubbleSize val="0"/>
        </c:dLbls>
        <c:gapWidth val="120"/>
        <c:overlap val="100"/>
        <c:axId val="30513792"/>
        <c:axId val="30519680"/>
      </c:barChart>
      <c:catAx>
        <c:axId val="3051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519680"/>
        <c:crosses val="autoZero"/>
        <c:auto val="1"/>
        <c:lblAlgn val="ctr"/>
        <c:lblOffset val="100"/>
        <c:tickLblSkip val="1"/>
        <c:tickMarkSkip val="1"/>
        <c:noMultiLvlLbl val="0"/>
      </c:catAx>
      <c:valAx>
        <c:axId val="305196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51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{616FFB30-2700-444D-BFBB-2CACAE00F296}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002-4EDC-AD73-FA5300FD88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{0548E904-9BD7-46F0-8E56-2757754249CA}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02-4EDC-AD73-FA5300FD88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{94C87454-F8C6-4792-B15F-03733E3FFD6C}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02-4EDC-AD73-FA5300FD88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{B4F17F19-2D60-4682-9EBB-0095C5C92E8D}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02-4EDC-AD73-FA5300FD88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{C2ADA958-FC1E-4BCD-AF5E-01FB0BAD4FAA}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02-4EDC-AD73-FA5300FD881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{EB80D5C7-9A77-4045-B037-BCFD4BF202AB}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002-4EDC-AD73-FA5300FD881B}"/>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{8BEE019A-4F2E-469D-91BD-EB69D7302AE4}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002-4EDC-AD73-FA5300FD881B}"/>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{009A0BCF-820D-4866-9B9C-F871E01BCB3A}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002-4EDC-AD73-FA5300FD881B}"/>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{140A3C97-6143-4D98-A3D2-29C0BE47F8DC}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002-4EDC-AD73-FA5300FD88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49.5</c:v>
                </c:pt>
                <c:pt idx="24">
                  <c:v>49.2</c:v>
                </c:pt>
                <c:pt idx="32">
                  <c:v>50.9</c:v>
                </c:pt>
              </c:numCache>
            </c:numRef>
          </c:xVal>
          <c:yVal>
            <c:numRef>
              <c:f>公会計指標分析・財政指標組合せ分析表!$BP$51:$DC$51</c:f>
              <c:numCache>
                <c:formatCode>#,##0.0;"▲ "#,##0.0</c:formatCode>
                <c:ptCount val="40"/>
                <c:pt idx="16">
                  <c:v>56.4</c:v>
                </c:pt>
                <c:pt idx="24">
                  <c:v>59.5</c:v>
                </c:pt>
                <c:pt idx="32">
                  <c:v>83.4</c:v>
                </c:pt>
              </c:numCache>
            </c:numRef>
          </c:yVal>
          <c:smooth val="0"/>
          <c:extLst>
            <c:ext xmlns:c16="http://schemas.microsoft.com/office/drawing/2014/chart" uri="{C3380CC4-5D6E-409C-BE32-E72D297353CC}">
              <c16:uniqueId val="{00000009-F002-4EDC-AD73-FA5300FD881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{0D3A2B30-7501-4368-8A5D-0D6E01F1FBE3}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002-4EDC-AD73-FA5300FD881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{69A52DBE-B956-4660-8911-0916DE942B5C}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02-4EDC-AD73-FA5300FD88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{AB6DD068-AE8C-42BC-9B10-17B9C72D0B2C}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02-4EDC-AD73-FA5300FD88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{6096AB52-42E3-4B96-8744-5EAE2DDA7C48}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02-4EDC-AD73-FA5300FD88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{829270F0-4B92-4A91-9ECC-8CC556599142}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02-4EDC-AD73-FA5300FD881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{2EE586CD-597F-4874-AF64-FD52292428D4}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002-4EDC-AD73-FA5300FD881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{5DE7C120-E4DC-49E8-B4B4-A8B994323CE1}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002-4EDC-AD73-FA5300FD881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{D89DEB67-EDB6-4703-A5D5-B32E1D2BD4B4}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002-4EDC-AD73-FA5300FD881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{DEA17FA0-910E-48DE-85B9-FCDC7550F5C5}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002-4EDC-AD73-FA5300FD88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54.1</c:v>
                </c:pt>
                <c:pt idx="24">
                  <c:v>57</c:v>
                </c:pt>
                <c:pt idx="32">
                  <c:v>56.7</c:v>
                </c:pt>
              </c:numCache>
            </c:numRef>
          </c:xVal>
          <c:yVal>
            <c:numRef>
              <c:f>公会計指標分析・財政指標組合せ分析表!$BP$55:$DC$55</c:f>
              <c:numCache>
                <c:formatCode>#,##0.0;"▲ "#,##0.0</c:formatCode>
                <c:ptCount val="40"/>
                <c:pt idx="16">
                  <c:v>36.5</c:v>
                </c:pt>
                <c:pt idx="24">
                  <c:v>32.9</c:v>
                </c:pt>
                <c:pt idx="32">
                  <c:v>28.5</c:v>
                </c:pt>
              </c:numCache>
            </c:numRef>
          </c:yVal>
          <c:smooth val="0"/>
          <c:extLst>
            <c:ext xmlns:c16="http://schemas.microsoft.com/office/drawing/2014/chart" uri="{C3380CC4-5D6E-409C-BE32-E72D297353CC}">
              <c16:uniqueId val="{00000013-F002-4EDC-AD73-FA5300FD881B}"/>
            </c:ext>
          </c:extLst>
        </c:ser>
        <c:dLbls>
          <c:showLegendKey val="0"/>
          <c:showVal val="1"/>
          <c:showCatName val="0"/>
          <c:showSerName val="0"/>
          <c:showPercent val="0"/>
          <c:showBubbleSize val="0"/>
        </c:dLbls>
        <c:axId val="30976640"/>
        <c:axId val="30614272"/>
      </c:scatterChart>
      <c:valAx>
        <c:axId val="30976640"/>
        <c:scaling>
          <c:orientation val="minMax"/>
          <c:max val="57.7"/>
          <c:min val="48.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614272"/>
        <c:crosses val="autoZero"/>
        <c:crossBetween val="midCat"/>
      </c:valAx>
      <c:valAx>
        <c:axId val="30614272"/>
        <c:scaling>
          <c:orientation val="minMax"/>
          <c:max val="93"/>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976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{62D6D41E-FC9A-4CFE-ACCF-3999CDAFC8BA}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330-40CD-BCA3-EC823AE8C6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{C4AC55E1-CE93-445B-9ADB-8DBE01388985}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30-40CD-BCA3-EC823AE8C6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{9F5E92D6-4BDB-4514-9457-87819CE4BC1B}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30-40CD-BCA3-EC823AE8C6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{F581A631-0D8E-4C8E-8281-C20D543EF1BE}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30-40CD-BCA3-EC823AE8C6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{D0795893-F28E-4E37-9765-551BF8B0FC71}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30-40CD-BCA3-EC823AE8C6D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{1DB349D6-50CF-4188-A5A0-1F48A4B12663}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330-40CD-BCA3-EC823AE8C6D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{1EAEC486-1936-413E-8B6F-2CAAB6454DF9}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330-40CD-BCA3-EC823AE8C6D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{95CBD0F8-FA20-4C96-A4E1-59957D18C6B9}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330-40CD-BCA3-EC823AE8C6D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{DFC7E410-7CB8-4481-BABA-6AACC138ED07}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330-40CD-BCA3-EC823AE8C6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10.9</c:v>
                </c:pt>
                <c:pt idx="16">
                  <c:v>11.2</c:v>
                </c:pt>
                <c:pt idx="24">
                  <c:v>10.9</c:v>
                </c:pt>
                <c:pt idx="32">
                  <c:v>10.7</c:v>
                </c:pt>
              </c:numCache>
            </c:numRef>
          </c:xVal>
          <c:yVal>
            <c:numRef>
              <c:f>公会計指標分析・財政指標組合せ分析表!$BP$73:$DC$73</c:f>
              <c:numCache>
                <c:formatCode>#,##0.0;"▲ "#,##0.0</c:formatCode>
                <c:ptCount val="40"/>
                <c:pt idx="8">
                  <c:v>16.100000000000001</c:v>
                </c:pt>
                <c:pt idx="16">
                  <c:v>56.4</c:v>
                </c:pt>
                <c:pt idx="24">
                  <c:v>59.5</c:v>
                </c:pt>
                <c:pt idx="32">
                  <c:v>83.4</c:v>
                </c:pt>
              </c:numCache>
            </c:numRef>
          </c:yVal>
          <c:smooth val="0"/>
          <c:extLst>
            <c:ext xmlns:c16="http://schemas.microsoft.com/office/drawing/2014/chart" uri="{C3380CC4-5D6E-409C-BE32-E72D297353CC}">
              <c16:uniqueId val="{00000009-C330-40CD-BCA3-EC823AE8C6D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{6C384ABA-1FE4-404C-AD66-AC5EB5A8E40A}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330-40CD-BCA3-EC823AE8C6D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{393937D4-08DB-4262-B56A-FDB276333B32}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30-40CD-BCA3-EC823AE8C6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{1FE92B58-3AC4-4158-A9E0-869130F49529}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30-40CD-BCA3-EC823AE8C6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{4A5ECBF9-245F-4D19-BEED-DDC8B23F0F46}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30-40CD-BCA3-EC823AE8C6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{A5144C31-4132-43D8-B2DB-A70E1602D747}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30-40CD-BCA3-EC823AE8C6D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{94920C0D-6862-4154-A587-36B1C1C01E5F}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330-40CD-BCA3-EC823AE8C6D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{FD2E782E-F627-4D31-A157-AFF5377AE457}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330-40CD-BCA3-EC823AE8C6D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{B3F6EF92-2357-4055-99F0-BFC838F3EA60}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330-40CD-BCA3-EC823AE8C6D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{31C5886E-7190-42CB-BF5F-8ED8B65F6B3E}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330-40CD-BCA3-EC823AE8C6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c:ext xmlns:c16="http://schemas.microsoft.com/office/drawing/2014/chart" uri="{C3380CC4-5D6E-409C-BE32-E72D297353CC}">
              <c16:uniqueId val="{00000013-C330-40CD-BCA3-EC823AE8C6D0}"/>
            </c:ext>
          </c:extLst>
        </c:ser>
        <c:dLbls>
          <c:showLegendKey val="0"/>
          <c:showVal val="1"/>
          <c:showCatName val="0"/>
          <c:showSerName val="0"/>
          <c:showPercent val="0"/>
          <c:showBubbleSize val="0"/>
        </c:dLbls>
        <c:axId val="32006912"/>
        <c:axId val="32008832"/>
      </c:scatterChart>
      <c:valAx>
        <c:axId val="32006912"/>
        <c:scaling>
          <c:orientation val="minMax"/>
          <c:max val="11.5"/>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008832"/>
        <c:crosses val="autoZero"/>
        <c:crossBetween val="midCat"/>
      </c:valAx>
      <c:valAx>
        <c:axId val="32008832"/>
        <c:scaling>
          <c:orientation val="minMax"/>
          <c:max val="95"/>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0069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元利償還金については、前年から</a:t>
          </a:r>
          <a:r>
            <a:rPr kumimoji="1" lang="en-US" altLang="ja-JP" sz="1300">
              <a:latin typeface="ＭＳ ゴシック" pitchFamily="49" charset="-128"/>
              <a:ea typeface="ＭＳ ゴシック" pitchFamily="49" charset="-128"/>
            </a:rPr>
            <a:t>37</a:t>
          </a:r>
          <a:r>
            <a:rPr kumimoji="1" lang="ja-JP" altLang="en-US" sz="1300">
              <a:latin typeface="ＭＳ ゴシック" pitchFamily="49" charset="-128"/>
              <a:ea typeface="ＭＳ ゴシック" pitchFamily="49" charset="-128"/>
            </a:rPr>
            <a:t>百万円増加した。</a:t>
          </a:r>
          <a:r>
            <a:rPr kumimoji="1" lang="en-US" altLang="ja-JP" sz="1300">
              <a:latin typeface="ＭＳ ゴシック" pitchFamily="49" charset="-128"/>
              <a:ea typeface="ＭＳ ゴシック" pitchFamily="49" charset="-128"/>
            </a:rPr>
            <a:t>H23</a:t>
          </a:r>
          <a:r>
            <a:rPr kumimoji="1" lang="ja-JP" altLang="en-US" sz="1300">
              <a:latin typeface="ＭＳ ゴシック" pitchFamily="49" charset="-128"/>
              <a:ea typeface="ＭＳ ゴシック" pitchFamily="49" charset="-128"/>
            </a:rPr>
            <a:t>年度から行っていた大型の道路整備事業の償還のため、元利償還金の額が増加しているものの、算入公債費等の額も増加しているため実質公債費比率の分子の増額幅は小さい。今後は算入公債費等に算入されない庁舎建設事業の償還が始まるため、実質公債費比率の分子が増加する見込み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公営企業の元利償還金に対する繰入金については、下水道事業では当初整備した際の償還金が終わりつつあるものの、今後処理場及び管路の耐震化・長寿命化事業の実施が予定されているため、同水準で推移するものと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地方債の現在高は、</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年度に庁舎建設に係る起債を行った以降同水準で以降している。今後も公共施設の維持補修のための起債が必要となってくるため、増加が見込まれる。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には企業誘致事業のために基金を取り崩したため、将来負担比率の分子が大きく増加している。分子については、今後も増加が見込まれるため、基金に積み立てる額に目標を作るなどして対策をとることが必要となってく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岐阜県北方町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百万円を財政調整基金に積み立てた一方、企業誘致の造成費として財政調整基金を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百万円、下水道事業のために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経常経費の削減や自主財源の確保により基金の取り崩しについては最小限となるよう努めていく。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北方町福祉振興基金：福祉活動の促進、快適な生活環境の形成等に要する経費に充てる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北方町公共下水道基金：公共下水道事業の円滑な執行を図る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学校基金：学校施設整備のため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北方町ふるさと基金：寄附者の指定した使途（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項目）に要する費用に充てる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北方町職員退職手当基金：岐阜県市町村職員退職手当組合退職手当条例第十八条に規定する特別負担金にあてる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北方町公共下水道基金：下水処理場施設の長寿命化事業などの下水道事業に対する繰出金として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北方町ふるさと基金：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ふるさと基金以外のその他特定目的基金については、今後も預金利子を積み立てていく予定である。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企業誘致のために宅地造成に要した費用に充当するために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決算余剰金については、すべて財政調整基金に積立を行う予定である。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経常経費の削減や自主財源の確保により基金の取り崩しについては最小限となるよう努めていく。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今後も預金利子を積み立てていく予定である。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18,510
18,000
5.18
7,448,105
7,060,107
380,676
4,165,875
7,543,760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a:extLst>
            <a:ext uri="{FF2B5EF4-FFF2-40B4-BE49-F238E27FC236}">
              <a16:creationId xmlns:a16="http://schemas.microsoft.com/office/drawing/2014/main" id="{00000000-0008-0000-0D00-000015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a:extLst>
            <a:ext uri="{FF2B5EF4-FFF2-40B4-BE49-F238E27FC236}">
              <a16:creationId xmlns:a16="http://schemas.microsoft.com/office/drawing/2014/main" id="{00000000-0008-0000-0D00-000019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a:extLst>
            <a:ext uri="{FF2B5EF4-FFF2-40B4-BE49-F238E27FC236}">
              <a16:creationId xmlns:a16="http://schemas.microsoft.com/office/drawing/2014/main" id="{00000000-0008-0000-0D00-00001A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a:extLst>
            <a:ext uri="{FF2B5EF4-FFF2-40B4-BE49-F238E27FC236}">
              <a16:creationId xmlns:a16="http://schemas.microsoft.com/office/drawing/2014/main" id="{00000000-0008-0000-0D00-00001B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有形固定資産の減価償却率が類似団体と比較して低くなっている。これは、庁舎や児童館を新築したためと考えられる。</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今後は、古くなった旧庁舎等の処分を行い、学校施設の集約化事業を行うことを予定しているので減価償却率は減少することが予想される。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D00-000044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flipV="1">
          <a:off x="4760595" y="4621371"/>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D00-000046000000}"/>
            </a:ext>
          </a:extLst>
        </xdr:cNvPr>
        <xdr:cNvSpPr txBox="1"/>
      </xdr:nvSpPr>
      <xdr:spPr>
        <a:xfrm>
          <a:off x="4813300" y="5882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87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D00-000048000000}"/>
            </a:ext>
          </a:extLst>
        </xdr:cNvPr>
        <xdr:cNvSpPr txBox="1"/>
      </xdr:nvSpPr>
      <xdr:spPr>
        <a:xfrm>
          <a:off x="4813300" y="439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462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80186</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D00-00004A000000}"/>
            </a:ext>
          </a:extLst>
        </xdr:cNvPr>
        <xdr:cNvSpPr txBox="1"/>
      </xdr:nvSpPr>
      <xdr:spPr>
        <a:xfrm>
          <a:off x="4813300" y="48807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711700" y="502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000500" y="502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3238500" y="50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42386</xdr:rowOff>
    </xdr:from>
    <xdr:to>
      <xdr:col>23</xdr:col>
      <xdr:colOff>136525</xdr:colOff>
      <xdr:row>30</xdr:row>
      <xdr:rowOff>143986</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518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20813</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516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52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93186</xdr:rowOff>
    </xdr:from>
    <xdr:to>
      <xdr:col>23</xdr:col>
      <xdr:colOff>85725</xdr:colOff>
      <xdr:row>30</xdr:row>
      <xdr:rowOff>139065</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4051300" y="5236686"/>
          <a:ext cx="7112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80169</xdr:rowOff>
    </xdr:from>
    <xdr:to>
      <xdr:col>15</xdr:col>
      <xdr:colOff>187325</xdr:colOff>
      <xdr:row>31</xdr:row>
      <xdr:rowOff>10319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522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130969</xdr:rowOff>
    </xdr:from>
    <xdr:to>
      <xdr:col>19</xdr:col>
      <xdr:colOff>136525</xdr:colOff>
      <xdr:row>30</xdr:row>
      <xdr:rowOff>139065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5274469"/>
          <a:ext cx="762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167340</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4796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74153</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4874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9542</xdr:rowOff>
    </xdr:from>
    <xdr:ext cx="405111" cy="259045"/>
    <xdr:sp macro="" textlink="">
      <xdr:nvSpPr>
        <xdr:cNvPr id="91" name="n_1mainValue有形固定資産減価償却率">
          <a:extLst>
            <a:ext uri="{FF2B5EF4-FFF2-40B4-BE49-F238E27FC236}">
              <a16:creationId xmlns:a16="http://schemas.microsoft.com/office/drawing/2014/main" id="{00000000-0008-0000-0D00-00005B000000}"/>
            </a:ext>
          </a:extLst>
        </xdr:cNvPr>
        <xdr:cNvSpPr txBox="1"/>
      </xdr:nvSpPr>
      <xdr:spPr>
        <a:xfrm>
          <a:off x="38360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1446</xdr:rowOff>
    </xdr:from>
    <xdr:ext cx="405111" cy="259045"/>
    <xdr:sp macro="" textlink="">
      <xdr:nvSpPr>
        <xdr:cNvPr id="92" name="n_2mainValue有形固定資産減価償却率">
          <a:extLst>
            <a:ext uri="{FF2B5EF4-FFF2-40B4-BE49-F238E27FC236}">
              <a16:creationId xmlns:a16="http://schemas.microsoft.com/office/drawing/2014/main" id="{00000000-0008-0000-0D00-00005C000000}"/>
            </a:ext>
          </a:extLst>
        </xdr:cNvPr>
        <xdr:cNvSpPr txBox="1"/>
      </xdr:nvSpPr>
      <xdr:spPr>
        <a:xfrm>
          <a:off x="3086744" y="5316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類似団体よりも高くなっている。</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これは企業誘致のために基金を取り崩してしたことが要因として考えられる。</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今後は基金をためることを予定しているが、学校施設の集約化事業のため起債することを予定している。</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可能年数グラフ枠">
          <a:extLst>
            <a:ext uri="{FF2B5EF4-FFF2-40B4-BE49-F238E27FC236}">
              <a16:creationId xmlns:a16="http://schemas.microsoft.com/office/drawing/2014/main" id="{00000000-0008-0000-0D00-00007A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flipV="1">
          <a:off x="14793595" y="4633837"/>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4" name="債務償還可能年数最小値テキスト">
          <a:extLst>
            <a:ext uri="{FF2B5EF4-FFF2-40B4-BE49-F238E27FC236}">
              <a16:creationId xmlns:a16="http://schemas.microsoft.com/office/drawing/2014/main" id="{00000000-0008-0000-0D00-00007C000000}"/>
            </a:ext>
          </a:extLst>
        </xdr:cNvPr>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6" name="債務償還可能年数最大値テキスト">
          <a:extLst>
            <a:ext uri="{FF2B5EF4-FFF2-40B4-BE49-F238E27FC236}">
              <a16:creationId xmlns:a16="http://schemas.microsoft.com/office/drawing/2014/main" id="{00000000-0008-0000-0D00-00007E000000}"/>
            </a:ext>
          </a:extLst>
        </xdr:cNvPr>
        <xdr:cNvSpPr txBox="1"/>
      </xdr:nvSpPr>
      <xdr:spPr>
        <a:xfrm>
          <a:off x="14846300" y="440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463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48428</xdr:rowOff>
    </xdr:from>
    <xdr:ext cx="340478" cy="259045"/>
    <xdr:sp macro="" textlink="">
      <xdr:nvSpPr>
        <xdr:cNvPr id="128" name="債務償還可能年数平均値テキスト">
          <a:extLst>
            <a:ext uri="{FF2B5EF4-FFF2-40B4-BE49-F238E27FC236}">
              <a16:creationId xmlns:a16="http://schemas.microsoft.com/office/drawing/2014/main" id="{00000000-0008-0000-0D00-000080000000}"/>
            </a:ext>
          </a:extLst>
        </xdr:cNvPr>
        <xdr:cNvSpPr txBox="1"/>
      </xdr:nvSpPr>
      <xdr:spPr>
        <a:xfrm>
          <a:off x="14846300" y="536337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9" name="フローチャート: 判断 128">
          <a:extLst>
            <a:ext uri="{FF2B5EF4-FFF2-40B4-BE49-F238E27FC236}">
              <a16:creationId xmlns:a16="http://schemas.microsoft.com/office/drawing/2014/main" id="{00000000-0008-0000-0D00-000081000000}"/>
            </a:ext>
          </a:extLst>
        </xdr:cNvPr>
        <xdr:cNvSpPr/>
      </xdr:nvSpPr>
      <xdr:spPr>
        <a:xfrm>
          <a:off x="14744700" y="53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5" name="楕円 134">
          <a:extLst>
            <a:ext uri="{FF2B5EF4-FFF2-40B4-BE49-F238E27FC236}">
              <a16:creationId xmlns:a16="http://schemas.microsoft.com/office/drawing/2014/main" id="{00000000-0008-0000-0D00-000087000000}"/>
            </a:ext>
          </a:extLst>
        </xdr:cNvPr>
        <xdr:cNvSpPr/>
      </xdr:nvSpPr>
      <xdr:spPr>
        <a:xfrm>
          <a:off x="14744700" y="52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161519</xdr:rowOff>
    </xdr:from>
    <xdr:ext cx="340478" cy="259045"/>
    <xdr:sp macro="" textlink="">
      <xdr:nvSpPr>
        <xdr:cNvPr id="136" name="債務償還可能年数該当値テキスト">
          <a:extLst>
            <a:ext uri="{FF2B5EF4-FFF2-40B4-BE49-F238E27FC236}">
              <a16:creationId xmlns:a16="http://schemas.microsoft.com/office/drawing/2014/main" id="{00000000-0008-0000-0D00-000088000000}"/>
            </a:ext>
          </a:extLst>
        </xdr:cNvPr>
        <xdr:cNvSpPr txBox="1"/>
      </xdr:nvSpPr>
      <xdr:spPr>
        <a:xfrm>
          <a:off x="14846300" y="51335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00000000-0008-0000-0D00-000089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00000000-0008-0000-0D00-00008A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18,510
18,000
5.18
7,448,105
7,060,107
380,676
4,165,875
7,543,760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17780</xdr:rowOff>
    </xdr:from>
    <xdr:to>
      <xdr:col>24</xdr:col>
      <xdr:colOff>114300</xdr:colOff>
      <xdr:row>38</xdr:row>
      <xdr:rowOff>119380</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4584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167657</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E00-000047000000}"/>
            </a:ext>
          </a:extLst>
        </xdr:cNvPr>
        <xdr:cNvSpPr txBox="1"/>
      </xdr:nvSpPr>
      <xdr:spPr>
        <a:xfrm>
          <a:off x="46736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57785</xdr:rowOff>
    </xdr:from>
    <xdr:to>
      <xdr:col>20</xdr:col>
      <xdr:colOff>38100</xdr:colOff>
      <xdr:row>38</xdr:row>
      <xdr:rowOff>159385</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3746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68580</xdr:rowOff>
    </xdr:from>
    <xdr:to>
      <xdr:col>24</xdr:col>
      <xdr:colOff>63500</xdr:colOff>
      <xdr:row>38</xdr:row>
      <xdr:rowOff>108585</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flipV="1">
          <a:off x="3797300" y="65836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82550</xdr:rowOff>
    </xdr:from>
    <xdr:to>
      <xdr:col>15</xdr:col>
      <xdr:colOff>101600</xdr:colOff>
      <xdr:row>39</xdr:row>
      <xdr:rowOff>12700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2857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108585</xdr:rowOff>
    </xdr:from>
    <xdr:to>
      <xdr:col>19</xdr:col>
      <xdr:colOff>177800</xdr:colOff>
      <xdr:row>38</xdr:row>
      <xdr:rowOff>133350</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2908300" y="66236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44467</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E00-00004C000000}"/>
            </a:ext>
          </a:extLst>
        </xdr:cNvPr>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E00-00004D000000}"/>
            </a:ext>
          </a:extLst>
        </xdr:cNvPr>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150512</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E00-00004E000000}"/>
            </a:ext>
          </a:extLst>
        </xdr:cNvPr>
        <xdr:cNvSpPr txBox="1"/>
      </xdr:nvSpPr>
      <xdr:spPr>
        <a:xfrm>
          <a:off x="35820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3827</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E00-00004F000000}"/>
            </a:ext>
          </a:extLst>
        </xdr:cNvPr>
        <xdr:cNvSpPr txBox="1"/>
      </xdr:nvSpPr>
      <xdr:spPr>
        <a:xfrm>
          <a:off x="2705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65437</xdr:rowOff>
    </xdr:from>
    <xdr:ext cx="534377"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6923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136252</xdr:rowOff>
    </xdr:from>
    <xdr:to>
      <xdr:col>55</xdr:col>
      <xdr:colOff>50800</xdr:colOff>
      <xdr:row>42</xdr:row>
      <xdr:rowOff>66402</xdr:rowOff>
    </xdr:to>
    <xdr:sp macro="" textlink="">
      <xdr:nvSpPr>
        <xdr:cNvPr id="117" name="楕円 116">
          <a:extLst>
            <a:ext uri="{FF2B5EF4-FFF2-40B4-BE49-F238E27FC236}">
              <a16:creationId xmlns:a16="http://schemas.microsoft.com/office/drawing/2014/main" id="{00000000-0008-0000-0E00-000075000000}"/>
            </a:ext>
          </a:extLst>
        </xdr:cNvPr>
        <xdr:cNvSpPr/>
      </xdr:nvSpPr>
      <xdr:spPr>
        <a:xfrm>
          <a:off x="10426700" y="71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51179</xdr:rowOff>
    </xdr:from>
    <xdr:ext cx="469744" cy="259045"/>
    <xdr:sp macro="" textlink="">
      <xdr:nvSpPr>
        <xdr:cNvPr id="118" name="【道路】&#10;一人当たり延長該当値テキスト">
          <a:extLst>
            <a:ext uri="{FF2B5EF4-FFF2-40B4-BE49-F238E27FC236}">
              <a16:creationId xmlns:a16="http://schemas.microsoft.com/office/drawing/2014/main" id="{00000000-0008-0000-0E00-000076000000}"/>
            </a:ext>
          </a:extLst>
        </xdr:cNvPr>
        <xdr:cNvSpPr txBox="1"/>
      </xdr:nvSpPr>
      <xdr:spPr>
        <a:xfrm>
          <a:off x="10515600" y="708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136103</xdr:rowOff>
    </xdr:from>
    <xdr:to>
      <xdr:col>50</xdr:col>
      <xdr:colOff>165100</xdr:colOff>
      <xdr:row>42</xdr:row>
      <xdr:rowOff>66253</xdr:rowOff>
    </xdr:to>
    <xdr:sp macro="" textlink="">
      <xdr:nvSpPr>
        <xdr:cNvPr id="119" name="楕円 118">
          <a:extLst>
            <a:ext uri="{FF2B5EF4-FFF2-40B4-BE49-F238E27FC236}">
              <a16:creationId xmlns:a16="http://schemas.microsoft.com/office/drawing/2014/main" id="{00000000-0008-0000-0E00-000077000000}"/>
            </a:ext>
          </a:extLst>
        </xdr:cNvPr>
        <xdr:cNvSpPr/>
      </xdr:nvSpPr>
      <xdr:spPr>
        <a:xfrm>
          <a:off x="9588500" y="71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15453</xdr:rowOff>
    </xdr:from>
    <xdr:to>
      <xdr:col>55</xdr:col>
      <xdr:colOff>0</xdr:colOff>
      <xdr:row>42</xdr:row>
      <xdr:rowOff>15602</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9639300" y="7216353"/>
          <a:ext cx="8382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136046</xdr:rowOff>
    </xdr:from>
    <xdr:to>
      <xdr:col>46</xdr:col>
      <xdr:colOff>38100</xdr:colOff>
      <xdr:row>42</xdr:row>
      <xdr:rowOff>66196</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8699500" y="716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15396</xdr:rowOff>
    </xdr:from>
    <xdr:to>
      <xdr:col>50</xdr:col>
      <xdr:colOff>114300</xdr:colOff>
      <xdr:row>42</xdr:row>
      <xdr:rowOff>15453</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a:off x="8750300" y="7216296"/>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36485</xdr:rowOff>
    </xdr:from>
    <xdr:ext cx="534377" cy="259045"/>
    <xdr:sp macro="" textlink="">
      <xdr:nvSpPr>
        <xdr:cNvPr id="123" name="n_1aveValue【道路】&#10;一人当たり延長">
          <a:extLst>
            <a:ext uri="{FF2B5EF4-FFF2-40B4-BE49-F238E27FC236}">
              <a16:creationId xmlns:a16="http://schemas.microsoft.com/office/drawing/2014/main" id="{00000000-0008-0000-0E00-00007B000000}"/>
            </a:ext>
          </a:extLst>
        </xdr:cNvPr>
        <xdr:cNvSpPr txBox="1"/>
      </xdr:nvSpPr>
      <xdr:spPr>
        <a:xfrm>
          <a:off x="9359411" y="6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24" name="n_2aveValue【道路】&#10;一人当たり延長">
          <a:extLst>
            <a:ext uri="{FF2B5EF4-FFF2-40B4-BE49-F238E27FC236}">
              <a16:creationId xmlns:a16="http://schemas.microsoft.com/office/drawing/2014/main" id="{00000000-0008-0000-0E00-00007C000000}"/>
            </a:ext>
          </a:extLst>
        </xdr:cNvPr>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57380</xdr:rowOff>
    </xdr:from>
    <xdr:ext cx="469744" cy="259045"/>
    <xdr:sp macro="" textlink="">
      <xdr:nvSpPr>
        <xdr:cNvPr id="125" name="n_1mainValue【道路】&#10;一人当たり延長">
          <a:extLst>
            <a:ext uri="{FF2B5EF4-FFF2-40B4-BE49-F238E27FC236}">
              <a16:creationId xmlns:a16="http://schemas.microsoft.com/office/drawing/2014/main" id="{00000000-0008-0000-0E00-00007D000000}"/>
            </a:ext>
          </a:extLst>
        </xdr:cNvPr>
        <xdr:cNvSpPr txBox="1"/>
      </xdr:nvSpPr>
      <xdr:spPr>
        <a:xfrm>
          <a:off x="9391727" y="725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57323</xdr:rowOff>
    </xdr:from>
    <xdr:ext cx="469744" cy="259045"/>
    <xdr:sp macro="" textlink="">
      <xdr:nvSpPr>
        <xdr:cNvPr id="126" name="n_2mainValue【道路】&#10;一人当たり延長">
          <a:extLst>
            <a:ext uri="{FF2B5EF4-FFF2-40B4-BE49-F238E27FC236}">
              <a16:creationId xmlns:a16="http://schemas.microsoft.com/office/drawing/2014/main" id="{00000000-0008-0000-0E00-00007E000000}"/>
            </a:ext>
          </a:extLst>
        </xdr:cNvPr>
        <xdr:cNvSpPr txBox="1"/>
      </xdr:nvSpPr>
      <xdr:spPr>
        <a:xfrm>
          <a:off x="8515427" y="725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00000000-0008-0000-0E00-00009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53" name="【橋りょう・トンネル】&#10;有形固定資産減価償却率最小値テキスト">
          <a:extLst>
            <a:ext uri="{FF2B5EF4-FFF2-40B4-BE49-F238E27FC236}">
              <a16:creationId xmlns:a16="http://schemas.microsoft.com/office/drawing/2014/main" id="{00000000-0008-0000-0E00-000099000000}"/>
            </a:ext>
          </a:extLst>
        </xdr:cNvPr>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00000000-0008-0000-0E00-00009B000000}"/>
            </a:ext>
          </a:extLst>
        </xdr:cNvPr>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00000000-0008-0000-0E00-00009D000000}"/>
            </a:ext>
          </a:extLst>
        </xdr:cNvPr>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8" name="フローチャート: 判断 157">
          <a:extLst>
            <a:ext uri="{FF2B5EF4-FFF2-40B4-BE49-F238E27FC236}">
              <a16:creationId xmlns:a16="http://schemas.microsoft.com/office/drawing/2014/main" id="{00000000-0008-0000-0E00-00009E000000}"/>
            </a:ext>
          </a:extLst>
        </xdr:cNvPr>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9" name="フローチャート: 判断 158">
          <a:extLst>
            <a:ext uri="{FF2B5EF4-FFF2-40B4-BE49-F238E27FC236}">
              <a16:creationId xmlns:a16="http://schemas.microsoft.com/office/drawing/2014/main" id="{00000000-0008-0000-0E00-00009F000000}"/>
            </a:ext>
          </a:extLst>
        </xdr:cNvPr>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60" name="フローチャート: 判断 159">
          <a:extLst>
            <a:ext uri="{FF2B5EF4-FFF2-40B4-BE49-F238E27FC236}">
              <a16:creationId xmlns:a16="http://schemas.microsoft.com/office/drawing/2014/main" id="{00000000-0008-0000-0E00-0000A0000000}"/>
            </a:ext>
          </a:extLst>
        </xdr:cNvPr>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27577</xdr:rowOff>
    </xdr:from>
    <xdr:to>
      <xdr:col>24</xdr:col>
      <xdr:colOff>114300</xdr:colOff>
      <xdr:row>59</xdr:row>
      <xdr:rowOff>129177</xdr:rowOff>
    </xdr:to>
    <xdr:sp macro="" textlink="">
      <xdr:nvSpPr>
        <xdr:cNvPr id="166" name="楕円 165">
          <a:extLst>
            <a:ext uri="{FF2B5EF4-FFF2-40B4-BE49-F238E27FC236}">
              <a16:creationId xmlns:a16="http://schemas.microsoft.com/office/drawing/2014/main" id="{00000000-0008-0000-0E00-0000A6000000}"/>
            </a:ext>
          </a:extLst>
        </xdr:cNvPr>
        <xdr:cNvSpPr/>
      </xdr:nvSpPr>
      <xdr:spPr>
        <a:xfrm>
          <a:off x="45847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50454</xdr:rowOff>
    </xdr:from>
    <xdr:ext cx="405111" cy="259045"/>
    <xdr:sp macro="" textlink="">
      <xdr:nvSpPr>
        <xdr:cNvPr id="167" name="【橋りょう・トンネル】&#10;有形固定資産減価償却率該当値テキスト">
          <a:extLst>
            <a:ext uri="{FF2B5EF4-FFF2-40B4-BE49-F238E27FC236}">
              <a16:creationId xmlns:a16="http://schemas.microsoft.com/office/drawing/2014/main" id="{00000000-0008-0000-0E00-0000A7000000}"/>
            </a:ext>
          </a:extLst>
        </xdr:cNvPr>
        <xdr:cNvSpPr txBox="1"/>
      </xdr:nvSpPr>
      <xdr:spPr>
        <a:xfrm>
          <a:off x="4673600" y="999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55335</xdr:rowOff>
    </xdr:from>
    <xdr:to>
      <xdr:col>20</xdr:col>
      <xdr:colOff>38100</xdr:colOff>
      <xdr:row>59</xdr:row>
      <xdr:rowOff>156935</xdr:rowOff>
    </xdr:to>
    <xdr:sp macro="" textlink="">
      <xdr:nvSpPr>
        <xdr:cNvPr id="168" name="楕円 167">
          <a:extLst>
            <a:ext uri="{FF2B5EF4-FFF2-40B4-BE49-F238E27FC236}">
              <a16:creationId xmlns:a16="http://schemas.microsoft.com/office/drawing/2014/main" id="{00000000-0008-0000-0E00-0000A8000000}"/>
            </a:ext>
          </a:extLst>
        </xdr:cNvPr>
        <xdr:cNvSpPr/>
      </xdr:nvSpPr>
      <xdr:spPr>
        <a:xfrm>
          <a:off x="3746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78377</xdr:rowOff>
    </xdr:from>
    <xdr:to>
      <xdr:col>24</xdr:col>
      <xdr:colOff>63500</xdr:colOff>
      <xdr:row>59</xdr:row>
      <xdr:rowOff>106135</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flipV="1">
          <a:off x="3797300" y="1019392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83094</xdr:rowOff>
    </xdr:from>
    <xdr:to>
      <xdr:col>15</xdr:col>
      <xdr:colOff>101600</xdr:colOff>
      <xdr:row>60</xdr:row>
      <xdr:rowOff>13244</xdr:rowOff>
    </xdr:to>
    <xdr:sp macro="" textlink="">
      <xdr:nvSpPr>
        <xdr:cNvPr id="170" name="楕円 169">
          <a:extLst>
            <a:ext uri="{FF2B5EF4-FFF2-40B4-BE49-F238E27FC236}">
              <a16:creationId xmlns:a16="http://schemas.microsoft.com/office/drawing/2014/main" id="{00000000-0008-0000-0E00-0000AA000000}"/>
            </a:ext>
          </a:extLst>
        </xdr:cNvPr>
        <xdr:cNvSpPr/>
      </xdr:nvSpPr>
      <xdr:spPr>
        <a:xfrm>
          <a:off x="2857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106135</xdr:rowOff>
    </xdr:from>
    <xdr:to>
      <xdr:col>19</xdr:col>
      <xdr:colOff>177800</xdr:colOff>
      <xdr:row>59</xdr:row>
      <xdr:rowOff>133894</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2908300" y="102216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380</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id="{00000000-0008-0000-0E00-0000AC000000}"/>
            </a:ext>
          </a:extLst>
        </xdr:cNvPr>
        <xdr:cNvSpPr txBox="1"/>
      </xdr:nvSpPr>
      <xdr:spPr>
        <a:xfrm>
          <a:off x="3582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74584</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id="{00000000-0008-0000-0E00-0000AD000000}"/>
            </a:ext>
          </a:extLst>
        </xdr:cNvPr>
        <xdr:cNvSpPr txBox="1"/>
      </xdr:nvSpPr>
      <xdr:spPr>
        <a:xfrm>
          <a:off x="2705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148062</xdr:rowOff>
    </xdr:from>
    <xdr:ext cx="405111" cy="259045"/>
    <xdr:sp macro="" textlink="">
      <xdr:nvSpPr>
        <xdr:cNvPr id="174" name="n_1mainValue【橋りょう・トンネル】&#10;有形固定資産減価償却率">
          <a:extLst>
            <a:ext uri="{FF2B5EF4-FFF2-40B4-BE49-F238E27FC236}">
              <a16:creationId xmlns:a16="http://schemas.microsoft.com/office/drawing/2014/main" id="{00000000-0008-0000-0E00-0000AE000000}"/>
            </a:ext>
          </a:extLst>
        </xdr:cNvPr>
        <xdr:cNvSpPr txBox="1"/>
      </xdr:nvSpPr>
      <xdr:spPr>
        <a:xfrm>
          <a:off x="35820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29771</xdr:rowOff>
    </xdr:from>
    <xdr:ext cx="405111" cy="259045"/>
    <xdr:sp macro="" textlink="">
      <xdr:nvSpPr>
        <xdr:cNvPr id="175" name="n_2mainValue【橋りょう・トンネル】&#10;有形固定資産減価償却率">
          <a:extLst>
            <a:ext uri="{FF2B5EF4-FFF2-40B4-BE49-F238E27FC236}">
              <a16:creationId xmlns:a16="http://schemas.microsoft.com/office/drawing/2014/main" id="{00000000-0008-0000-0E00-0000AF000000}"/>
            </a:ext>
          </a:extLst>
        </xdr:cNvPr>
        <xdr:cNvSpPr txBox="1"/>
      </xdr:nvSpPr>
      <xdr:spPr>
        <a:xfrm>
          <a:off x="2705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00000000-0008-0000-0E00-0000B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00000000-0008-0000-0E00-0000B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a:extLst>
            <a:ext uri="{FF2B5EF4-FFF2-40B4-BE49-F238E27FC236}">
              <a16:creationId xmlns:a16="http://schemas.microsoft.com/office/drawing/2014/main" id="{00000000-0008-0000-0E00-0000C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202" name="【橋りょう・トンネル】&#10;一人当たり有形固定資産（償却資産）額最小値テキスト">
          <a:extLst>
            <a:ext uri="{FF2B5EF4-FFF2-40B4-BE49-F238E27FC236}">
              <a16:creationId xmlns:a16="http://schemas.microsoft.com/office/drawing/2014/main" id="{00000000-0008-0000-0E00-0000CA000000}"/>
            </a:ext>
          </a:extLst>
        </xdr:cNvPr>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204" name="【橋りょう・トンネル】&#10;一人当たり有形固定資産（償却資産）額最大値テキスト">
          <a:extLst>
            <a:ext uri="{FF2B5EF4-FFF2-40B4-BE49-F238E27FC236}">
              <a16:creationId xmlns:a16="http://schemas.microsoft.com/office/drawing/2014/main" id="{00000000-0008-0000-0E00-0000CC000000}"/>
            </a:ext>
          </a:extLst>
        </xdr:cNvPr>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114578</xdr:rowOff>
    </xdr:from>
    <xdr:ext cx="599010" cy="259045"/>
    <xdr:sp macro="" textlink="">
      <xdr:nvSpPr>
        <xdr:cNvPr id="206" name="【橋りょう・トンネル】&#10;一人当たり有形固定資産（償却資産）額平均値テキスト">
          <a:extLst>
            <a:ext uri="{FF2B5EF4-FFF2-40B4-BE49-F238E27FC236}">
              <a16:creationId xmlns:a16="http://schemas.microsoft.com/office/drawing/2014/main" id="{00000000-0008-0000-0E00-0000CE000000}"/>
            </a:ext>
          </a:extLst>
        </xdr:cNvPr>
        <xdr:cNvSpPr txBox="1"/>
      </xdr:nvSpPr>
      <xdr:spPr>
        <a:xfrm>
          <a:off x="10515600" y="10744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207" name="フローチャート: 判断 206">
          <a:extLst>
            <a:ext uri="{FF2B5EF4-FFF2-40B4-BE49-F238E27FC236}">
              <a16:creationId xmlns:a16="http://schemas.microsoft.com/office/drawing/2014/main" id="{00000000-0008-0000-0E00-0000CF000000}"/>
            </a:ext>
          </a:extLst>
        </xdr:cNvPr>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208" name="フローチャート: 判断 207">
          <a:extLst>
            <a:ext uri="{FF2B5EF4-FFF2-40B4-BE49-F238E27FC236}">
              <a16:creationId xmlns:a16="http://schemas.microsoft.com/office/drawing/2014/main" id="{00000000-0008-0000-0E00-0000D0000000}"/>
            </a:ext>
          </a:extLst>
        </xdr:cNvPr>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9" name="フローチャート: 判断 208">
          <a:extLst>
            <a:ext uri="{FF2B5EF4-FFF2-40B4-BE49-F238E27FC236}">
              <a16:creationId xmlns:a16="http://schemas.microsoft.com/office/drawing/2014/main" id="{00000000-0008-0000-0E00-0000D1000000}"/>
            </a:ext>
          </a:extLst>
        </xdr:cNvPr>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37748</xdr:rowOff>
    </xdr:from>
    <xdr:to>
      <xdr:col>55</xdr:col>
      <xdr:colOff>50800</xdr:colOff>
      <xdr:row>64</xdr:row>
      <xdr:rowOff>139348</xdr:rowOff>
    </xdr:to>
    <xdr:sp macro="" textlink="">
      <xdr:nvSpPr>
        <xdr:cNvPr id="215" name="楕円 214">
          <a:extLst>
            <a:ext uri="{FF2B5EF4-FFF2-40B4-BE49-F238E27FC236}">
              <a16:creationId xmlns:a16="http://schemas.microsoft.com/office/drawing/2014/main" id="{00000000-0008-0000-0E00-0000D7000000}"/>
            </a:ext>
          </a:extLst>
        </xdr:cNvPr>
        <xdr:cNvSpPr/>
      </xdr:nvSpPr>
      <xdr:spPr>
        <a:xfrm>
          <a:off x="10426700" y="1101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124125</xdr:rowOff>
    </xdr:from>
    <xdr:ext cx="599010" cy="259045"/>
    <xdr:sp macro="" textlink="">
      <xdr:nvSpPr>
        <xdr:cNvPr id="216" name="【橋りょう・トンネル】&#10;一人当たり有形固定資産（償却資産）額該当値テキスト">
          <a:extLst>
            <a:ext uri="{FF2B5EF4-FFF2-40B4-BE49-F238E27FC236}">
              <a16:creationId xmlns:a16="http://schemas.microsoft.com/office/drawing/2014/main" id="{00000000-0008-0000-0E00-0000D8000000}"/>
            </a:ext>
          </a:extLst>
        </xdr:cNvPr>
        <xdr:cNvSpPr txBox="1"/>
      </xdr:nvSpPr>
      <xdr:spPr>
        <a:xfrm>
          <a:off x="10515600" y="1092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37471</xdr:rowOff>
    </xdr:from>
    <xdr:to>
      <xdr:col>50</xdr:col>
      <xdr:colOff>165100</xdr:colOff>
      <xdr:row>64</xdr:row>
      <xdr:rowOff>139071</xdr:rowOff>
    </xdr:to>
    <xdr:sp macro="" textlink="">
      <xdr:nvSpPr>
        <xdr:cNvPr id="217" name="楕円 216">
          <a:extLst>
            <a:ext uri="{FF2B5EF4-FFF2-40B4-BE49-F238E27FC236}">
              <a16:creationId xmlns:a16="http://schemas.microsoft.com/office/drawing/2014/main" id="{00000000-0008-0000-0E00-0000D9000000}"/>
            </a:ext>
          </a:extLst>
        </xdr:cNvPr>
        <xdr:cNvSpPr/>
      </xdr:nvSpPr>
      <xdr:spPr>
        <a:xfrm>
          <a:off x="9588500" y="1101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88271</xdr:rowOff>
    </xdr:from>
    <xdr:to>
      <xdr:col>55</xdr:col>
      <xdr:colOff>0</xdr:colOff>
      <xdr:row>64</xdr:row>
      <xdr:rowOff>88548</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9639300" y="11061071"/>
          <a:ext cx="8382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37367</xdr:rowOff>
    </xdr:from>
    <xdr:to>
      <xdr:col>46</xdr:col>
      <xdr:colOff>38100</xdr:colOff>
      <xdr:row>64</xdr:row>
      <xdr:rowOff>138967</xdr:rowOff>
    </xdr:to>
    <xdr:sp macro="" textlink="">
      <xdr:nvSpPr>
        <xdr:cNvPr id="219" name="楕円 218">
          <a:extLst>
            <a:ext uri="{FF2B5EF4-FFF2-40B4-BE49-F238E27FC236}">
              <a16:creationId xmlns:a16="http://schemas.microsoft.com/office/drawing/2014/main" id="{00000000-0008-0000-0E00-0000DB000000}"/>
            </a:ext>
          </a:extLst>
        </xdr:cNvPr>
        <xdr:cNvSpPr/>
      </xdr:nvSpPr>
      <xdr:spPr>
        <a:xfrm>
          <a:off x="8699500" y="1101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88167</xdr:rowOff>
    </xdr:from>
    <xdr:to>
      <xdr:col>50</xdr:col>
      <xdr:colOff>114300</xdr:colOff>
      <xdr:row>64</xdr:row>
      <xdr:rowOff>88271</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8750300" y="11060967"/>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71797</xdr:rowOff>
    </xdr:from>
    <xdr:ext cx="599010" cy="259045"/>
    <xdr:sp macro="" textlink="">
      <xdr:nvSpPr>
        <xdr:cNvPr id="221" name="n_1aveValue【橋りょう・トンネル】&#10;一人当たり有形固定資産（償却資産）額">
          <a:extLst>
            <a:ext uri="{FF2B5EF4-FFF2-40B4-BE49-F238E27FC236}">
              <a16:creationId xmlns:a16="http://schemas.microsoft.com/office/drawing/2014/main" id="{00000000-0008-0000-0E00-0000DD000000}"/>
            </a:ext>
          </a:extLst>
        </xdr:cNvPr>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222" name="n_2aveValue【橋りょう・トンネル】&#10;一人当たり有形固定資産（償却資産）額">
          <a:extLst>
            <a:ext uri="{FF2B5EF4-FFF2-40B4-BE49-F238E27FC236}">
              <a16:creationId xmlns:a16="http://schemas.microsoft.com/office/drawing/2014/main" id="{00000000-0008-0000-0E00-0000DE000000}"/>
            </a:ext>
          </a:extLst>
        </xdr:cNvPr>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130198</xdr:rowOff>
    </xdr:from>
    <xdr:ext cx="599010" cy="259045"/>
    <xdr:sp macro="" textlink="">
      <xdr:nvSpPr>
        <xdr:cNvPr id="223" name="n_1main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9327095" y="1110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130094</xdr:rowOff>
    </xdr:from>
    <xdr:ext cx="599010" cy="259045"/>
    <xdr:sp macro="" textlink="">
      <xdr:nvSpPr>
        <xdr:cNvPr id="224" name="n_2mainValue【橋りょう・トンネル】&#10;一人当たり有形固定資産（償却資産）額">
          <a:extLst>
            <a:ext uri="{FF2B5EF4-FFF2-40B4-BE49-F238E27FC236}">
              <a16:creationId xmlns:a16="http://schemas.microsoft.com/office/drawing/2014/main" id="{00000000-0008-0000-0E00-0000E0000000}"/>
            </a:ext>
          </a:extLst>
        </xdr:cNvPr>
        <xdr:cNvSpPr txBox="1"/>
      </xdr:nvSpPr>
      <xdr:spPr>
        <a:xfrm>
          <a:off x="8450795" y="1110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0" name="【認定こども園・幼稚園・保育所】&#10;有形固定資産減価償却率グラフ枠">
          <a:extLst>
            <a:ext uri="{FF2B5EF4-FFF2-40B4-BE49-F238E27FC236}">
              <a16:creationId xmlns:a16="http://schemas.microsoft.com/office/drawing/2014/main" id="{00000000-0008-0000-0E00-00001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282" name="【認定こども園・幼稚園・保育所】&#10;有形固定資産減価償却率最小値テキスト">
          <a:extLst>
            <a:ext uri="{FF2B5EF4-FFF2-40B4-BE49-F238E27FC236}">
              <a16:creationId xmlns:a16="http://schemas.microsoft.com/office/drawing/2014/main" id="{00000000-0008-0000-0E00-00001A010000}"/>
            </a:ext>
          </a:extLst>
        </xdr:cNvPr>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84" name="【認定こども園・幼稚園・保育所】&#10;有形固定資産減価償却率最大値テキスト">
          <a:extLst>
            <a:ext uri="{FF2B5EF4-FFF2-40B4-BE49-F238E27FC236}">
              <a16:creationId xmlns:a16="http://schemas.microsoft.com/office/drawing/2014/main" id="{00000000-0008-0000-0E00-00001C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286" name="【認定こども園・幼稚園・保育所】&#10;有形固定資産減価償却率平均値テキスト">
          <a:extLst>
            <a:ext uri="{FF2B5EF4-FFF2-40B4-BE49-F238E27FC236}">
              <a16:creationId xmlns:a16="http://schemas.microsoft.com/office/drawing/2014/main" id="{00000000-0008-0000-0E00-00001E010000}"/>
            </a:ext>
          </a:extLst>
        </xdr:cNvPr>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40640</xdr:rowOff>
    </xdr:from>
    <xdr:to>
      <xdr:col>85</xdr:col>
      <xdr:colOff>177800</xdr:colOff>
      <xdr:row>35</xdr:row>
      <xdr:rowOff>142240</xdr:rowOff>
    </xdr:to>
    <xdr:sp macro="" textlink="">
      <xdr:nvSpPr>
        <xdr:cNvPr id="295" name="楕円 294">
          <a:extLst>
            <a:ext uri="{FF2B5EF4-FFF2-40B4-BE49-F238E27FC236}">
              <a16:creationId xmlns:a16="http://schemas.microsoft.com/office/drawing/2014/main" id="{00000000-0008-0000-0E00-000027010000}"/>
            </a:ext>
          </a:extLst>
        </xdr:cNvPr>
        <xdr:cNvSpPr/>
      </xdr:nvSpPr>
      <xdr:spPr>
        <a:xfrm>
          <a:off x="162687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63517</xdr:rowOff>
    </xdr:from>
    <xdr:ext cx="405111" cy="259045"/>
    <xdr:sp macro="" textlink="">
      <xdr:nvSpPr>
        <xdr:cNvPr id="296" name="【認定こども園・幼稚園・保育所】&#10;有形固定資産減価償却率該当値テキスト">
          <a:extLst>
            <a:ext uri="{FF2B5EF4-FFF2-40B4-BE49-F238E27FC236}">
              <a16:creationId xmlns:a16="http://schemas.microsoft.com/office/drawing/2014/main" id="{00000000-0008-0000-0E00-000028010000}"/>
            </a:ext>
          </a:extLst>
        </xdr:cNvPr>
        <xdr:cNvSpPr txBox="1"/>
      </xdr:nvSpPr>
      <xdr:spPr>
        <a:xfrm>
          <a:off x="16357600"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86360</xdr:rowOff>
    </xdr:from>
    <xdr:to>
      <xdr:col>81</xdr:col>
      <xdr:colOff>101600</xdr:colOff>
      <xdr:row>36</xdr:row>
      <xdr:rowOff>16510</xdr:rowOff>
    </xdr:to>
    <xdr:sp macro="" textlink="">
      <xdr:nvSpPr>
        <xdr:cNvPr id="297" name="楕円 296">
          <a:extLst>
            <a:ext uri="{FF2B5EF4-FFF2-40B4-BE49-F238E27FC236}">
              <a16:creationId xmlns:a16="http://schemas.microsoft.com/office/drawing/2014/main" id="{00000000-0008-0000-0E00-000029010000}"/>
            </a:ext>
          </a:extLst>
        </xdr:cNvPr>
        <xdr:cNvSpPr/>
      </xdr:nvSpPr>
      <xdr:spPr>
        <a:xfrm>
          <a:off x="15430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91440</xdr:rowOff>
    </xdr:from>
    <xdr:to>
      <xdr:col>85</xdr:col>
      <xdr:colOff>127000</xdr:colOff>
      <xdr:row>35</xdr:row>
      <xdr:rowOff>137160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flipV="1">
          <a:off x="15481300" y="60921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99695</xdr:rowOff>
    </xdr:from>
    <xdr:to>
      <xdr:col>76</xdr:col>
      <xdr:colOff>165100</xdr:colOff>
      <xdr:row>36</xdr:row>
      <xdr:rowOff>29845</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14541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137160</xdr:rowOff>
    </xdr:from>
    <xdr:to>
      <xdr:col>81</xdr:col>
      <xdr:colOff>50800</xdr:colOff>
      <xdr:row>35</xdr:row>
      <xdr:rowOff>150495</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flipV="1">
          <a:off x="14592300" y="61379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301" name="n_1aveValue【認定こども園・幼稚園・保育所】&#10;有形固定資産減価償却率">
          <a:extLst>
            <a:ext uri="{FF2B5EF4-FFF2-40B4-BE49-F238E27FC236}">
              <a16:creationId xmlns:a16="http://schemas.microsoft.com/office/drawing/2014/main" id="{00000000-0008-0000-0E00-00002D010000}"/>
            </a:ext>
          </a:extLst>
        </xdr:cNvPr>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302" name="n_2aveValue【認定こども園・幼稚園・保育所】&#10;有形固定資産減価償却率">
          <a:extLst>
            <a:ext uri="{FF2B5EF4-FFF2-40B4-BE49-F238E27FC236}">
              <a16:creationId xmlns:a16="http://schemas.microsoft.com/office/drawing/2014/main" id="{00000000-0008-0000-0E00-00002E010000}"/>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33037</xdr:rowOff>
    </xdr:from>
    <xdr:ext cx="405111" cy="259045"/>
    <xdr:sp macro="" textlink="">
      <xdr:nvSpPr>
        <xdr:cNvPr id="303" name="n_1mainValue【認定こども園・幼稚園・保育所】&#10;有形固定資産減価償却率">
          <a:extLst>
            <a:ext uri="{FF2B5EF4-FFF2-40B4-BE49-F238E27FC236}">
              <a16:creationId xmlns:a16="http://schemas.microsoft.com/office/drawing/2014/main" id="{00000000-0008-0000-0E00-00002F010000}"/>
            </a:ext>
          </a:extLst>
        </xdr:cNvPr>
        <xdr:cNvSpPr txBox="1"/>
      </xdr:nvSpPr>
      <xdr:spPr>
        <a:xfrm>
          <a:off x="152660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46372</xdr:rowOff>
    </xdr:from>
    <xdr:ext cx="405111" cy="259045"/>
    <xdr:sp macro="" textlink="">
      <xdr:nvSpPr>
        <xdr:cNvPr id="304" name="n_2mainValue【認定こども園・幼稚園・保育所】&#10;有形固定資産減価償却率">
          <a:extLst>
            <a:ext uri="{FF2B5EF4-FFF2-40B4-BE49-F238E27FC236}">
              <a16:creationId xmlns:a16="http://schemas.microsoft.com/office/drawing/2014/main" id="{00000000-0008-0000-0E00-000030010000}"/>
            </a:ext>
          </a:extLst>
        </xdr:cNvPr>
        <xdr:cNvSpPr txBox="1"/>
      </xdr:nvSpPr>
      <xdr:spPr>
        <a:xfrm>
          <a:off x="14389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9" name="【認定こども園・幼稚園・保育所】&#10;一人当たり面積グラフ枠">
          <a:extLst>
            <a:ext uri="{FF2B5EF4-FFF2-40B4-BE49-F238E27FC236}">
              <a16:creationId xmlns:a16="http://schemas.microsoft.com/office/drawing/2014/main" id="{00000000-0008-0000-0E00-00004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31" name="【認定こども園・幼稚園・保育所】&#10;一人当たり面積最小値テキスト">
          <a:extLst>
            <a:ext uri="{FF2B5EF4-FFF2-40B4-BE49-F238E27FC236}">
              <a16:creationId xmlns:a16="http://schemas.microsoft.com/office/drawing/2014/main" id="{00000000-0008-0000-0E00-00004B010000}"/>
            </a:ext>
          </a:extLst>
        </xdr:cNvPr>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33" name="【認定こども園・幼稚園・保育所】&#10;一人当たり面積最大値テキスト">
          <a:extLst>
            <a:ext uri="{FF2B5EF4-FFF2-40B4-BE49-F238E27FC236}">
              <a16:creationId xmlns:a16="http://schemas.microsoft.com/office/drawing/2014/main" id="{00000000-0008-0000-0E00-00004D01000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335" name="【認定こども園・幼稚園・保育所】&#10;一人当たり面積平均値テキスト">
          <a:extLst>
            <a:ext uri="{FF2B5EF4-FFF2-40B4-BE49-F238E27FC236}">
              <a16:creationId xmlns:a16="http://schemas.microsoft.com/office/drawing/2014/main" id="{00000000-0008-0000-0E00-00004F010000}"/>
            </a:ext>
          </a:extLst>
        </xdr:cNvPr>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336" name="フローチャート: 判断 335">
          <a:extLst>
            <a:ext uri="{FF2B5EF4-FFF2-40B4-BE49-F238E27FC236}">
              <a16:creationId xmlns:a16="http://schemas.microsoft.com/office/drawing/2014/main" id="{00000000-0008-0000-0E00-000050010000}"/>
            </a:ext>
          </a:extLst>
        </xdr:cNvPr>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337" name="フローチャート: 判断 336">
          <a:extLst>
            <a:ext uri="{FF2B5EF4-FFF2-40B4-BE49-F238E27FC236}">
              <a16:creationId xmlns:a16="http://schemas.microsoft.com/office/drawing/2014/main" id="{00000000-0008-0000-0E00-000051010000}"/>
            </a:ext>
          </a:extLst>
        </xdr:cNvPr>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38" name="フローチャート: 判断 337">
          <a:extLst>
            <a:ext uri="{FF2B5EF4-FFF2-40B4-BE49-F238E27FC236}">
              <a16:creationId xmlns:a16="http://schemas.microsoft.com/office/drawing/2014/main" id="{00000000-0008-0000-0E00-000052010000}"/>
            </a:ext>
          </a:extLst>
        </xdr:cNvPr>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66222</xdr:rowOff>
    </xdr:from>
    <xdr:to>
      <xdr:col>116</xdr:col>
      <xdr:colOff>114300</xdr:colOff>
      <xdr:row>37</xdr:row>
      <xdr:rowOff>167822</xdr:rowOff>
    </xdr:to>
    <xdr:sp macro="" textlink="">
      <xdr:nvSpPr>
        <xdr:cNvPr id="344" name="楕円 343">
          <a:extLst>
            <a:ext uri="{FF2B5EF4-FFF2-40B4-BE49-F238E27FC236}">
              <a16:creationId xmlns:a16="http://schemas.microsoft.com/office/drawing/2014/main" id="{00000000-0008-0000-0E00-000058010000}"/>
            </a:ext>
          </a:extLst>
        </xdr:cNvPr>
        <xdr:cNvSpPr/>
      </xdr:nvSpPr>
      <xdr:spPr>
        <a:xfrm>
          <a:off x="221107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89099</xdr:rowOff>
    </xdr:from>
    <xdr:ext cx="469744" cy="259045"/>
    <xdr:sp macro="" textlink="">
      <xdr:nvSpPr>
        <xdr:cNvPr id="345" name="【認定こども園・幼稚園・保育所】&#10;一人当たり面積該当値テキスト">
          <a:extLst>
            <a:ext uri="{FF2B5EF4-FFF2-40B4-BE49-F238E27FC236}">
              <a16:creationId xmlns:a16="http://schemas.microsoft.com/office/drawing/2014/main" id="{00000000-0008-0000-0E00-000059010000}"/>
            </a:ext>
          </a:extLst>
        </xdr:cNvPr>
        <xdr:cNvSpPr txBox="1"/>
      </xdr:nvSpPr>
      <xdr:spPr>
        <a:xfrm>
          <a:off x="22199600" y="626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56424</xdr:rowOff>
    </xdr:from>
    <xdr:to>
      <xdr:col>112</xdr:col>
      <xdr:colOff>38100</xdr:colOff>
      <xdr:row>37</xdr:row>
      <xdr:rowOff>158024</xdr:rowOff>
    </xdr:to>
    <xdr:sp macro="" textlink="">
      <xdr:nvSpPr>
        <xdr:cNvPr id="346" name="楕円 345">
          <a:extLst>
            <a:ext uri="{FF2B5EF4-FFF2-40B4-BE49-F238E27FC236}">
              <a16:creationId xmlns:a16="http://schemas.microsoft.com/office/drawing/2014/main" id="{00000000-0008-0000-0E00-00005A010000}"/>
            </a:ext>
          </a:extLst>
        </xdr:cNvPr>
        <xdr:cNvSpPr/>
      </xdr:nvSpPr>
      <xdr:spPr>
        <a:xfrm>
          <a:off x="21272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107224</xdr:rowOff>
    </xdr:from>
    <xdr:to>
      <xdr:col>116</xdr:col>
      <xdr:colOff>63500</xdr:colOff>
      <xdr:row>37</xdr:row>
      <xdr:rowOff>117022</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21323300" y="645087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59690</xdr:rowOff>
    </xdr:from>
    <xdr:to>
      <xdr:col>107</xdr:col>
      <xdr:colOff>101600</xdr:colOff>
      <xdr:row>37</xdr:row>
      <xdr:rowOff>161290</xdr:rowOff>
    </xdr:to>
    <xdr:sp macro="" textlink="">
      <xdr:nvSpPr>
        <xdr:cNvPr id="348" name="楕円 347">
          <a:extLst>
            <a:ext uri="{FF2B5EF4-FFF2-40B4-BE49-F238E27FC236}">
              <a16:creationId xmlns:a16="http://schemas.microsoft.com/office/drawing/2014/main" id="{00000000-0008-0000-0E00-00005C010000}"/>
            </a:ext>
          </a:extLst>
        </xdr:cNvPr>
        <xdr:cNvSpPr/>
      </xdr:nvSpPr>
      <xdr:spPr>
        <a:xfrm>
          <a:off x="20383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107224</xdr:rowOff>
    </xdr:from>
    <xdr:to>
      <xdr:col>111</xdr:col>
      <xdr:colOff>177800</xdr:colOff>
      <xdr:row>37</xdr:row>
      <xdr:rowOff>110490</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flipV="1">
          <a:off x="20434300" y="64508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160581</xdr:rowOff>
    </xdr:from>
    <xdr:ext cx="469744" cy="259045"/>
    <xdr:sp macro="" textlink="">
      <xdr:nvSpPr>
        <xdr:cNvPr id="350" name="n_1aveValue【認定こども園・幼稚園・保育所】&#10;一人当たり面積">
          <a:extLst>
            <a:ext uri="{FF2B5EF4-FFF2-40B4-BE49-F238E27FC236}">
              <a16:creationId xmlns:a16="http://schemas.microsoft.com/office/drawing/2014/main" id="{00000000-0008-0000-0E00-00005E010000}"/>
            </a:ext>
          </a:extLst>
        </xdr:cNvPr>
        <xdr:cNvSpPr txBox="1"/>
      </xdr:nvSpPr>
      <xdr:spPr>
        <a:xfrm>
          <a:off x="210757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82204</xdr:rowOff>
    </xdr:from>
    <xdr:ext cx="469744" cy="259045"/>
    <xdr:sp macro="" textlink="">
      <xdr:nvSpPr>
        <xdr:cNvPr id="351" name="n_2aveValue【認定こども園・幼稚園・保育所】&#10;一人当たり面積">
          <a:extLst>
            <a:ext uri="{FF2B5EF4-FFF2-40B4-BE49-F238E27FC236}">
              <a16:creationId xmlns:a16="http://schemas.microsoft.com/office/drawing/2014/main" id="{00000000-0008-0000-0E00-00005F010000}"/>
            </a:ext>
          </a:extLst>
        </xdr:cNvPr>
        <xdr:cNvSpPr txBox="1"/>
      </xdr:nvSpPr>
      <xdr:spPr>
        <a:xfrm>
          <a:off x="20199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3101</xdr:rowOff>
    </xdr:from>
    <xdr:ext cx="469744" cy="259045"/>
    <xdr:sp macro="" textlink="">
      <xdr:nvSpPr>
        <xdr:cNvPr id="352" name="n_1mainValue【認定こども園・幼稚園・保育所】&#10;一人当たり面積">
          <a:extLst>
            <a:ext uri="{FF2B5EF4-FFF2-40B4-BE49-F238E27FC236}">
              <a16:creationId xmlns:a16="http://schemas.microsoft.com/office/drawing/2014/main" id="{00000000-0008-0000-0E00-000060010000}"/>
            </a:ext>
          </a:extLst>
        </xdr:cNvPr>
        <xdr:cNvSpPr txBox="1"/>
      </xdr:nvSpPr>
      <xdr:spPr>
        <a:xfrm>
          <a:off x="21075727"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6367</xdr:rowOff>
    </xdr:from>
    <xdr:ext cx="469744" cy="259045"/>
    <xdr:sp macro="" textlink="">
      <xdr:nvSpPr>
        <xdr:cNvPr id="353" name="n_2mainValue【認定こども園・幼稚園・保育所】&#10;一人当たり面積">
          <a:extLst>
            <a:ext uri="{FF2B5EF4-FFF2-40B4-BE49-F238E27FC236}">
              <a16:creationId xmlns:a16="http://schemas.microsoft.com/office/drawing/2014/main" id="{00000000-0008-0000-0E00-000061010000}"/>
            </a:ext>
          </a:extLst>
        </xdr:cNvPr>
        <xdr:cNvSpPr txBox="1"/>
      </xdr:nvSpPr>
      <xdr:spPr>
        <a:xfrm>
          <a:off x="20199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9" name="【学校施設】&#10;有形固定資産減価償却率グラフ枠">
          <a:extLst>
            <a:ext uri="{FF2B5EF4-FFF2-40B4-BE49-F238E27FC236}">
              <a16:creationId xmlns:a16="http://schemas.microsoft.com/office/drawing/2014/main" id="{00000000-0008-0000-0E00-00007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381" name="【学校施設】&#10;有形固定資産減価償却率最小値テキスト">
          <a:extLst>
            <a:ext uri="{FF2B5EF4-FFF2-40B4-BE49-F238E27FC236}">
              <a16:creationId xmlns:a16="http://schemas.microsoft.com/office/drawing/2014/main" id="{00000000-0008-0000-0E00-00007D010000}"/>
            </a:ext>
          </a:extLst>
        </xdr:cNvPr>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383" name="【学校施設】&#10;有形固定資産減価償却率最大値テキスト">
          <a:extLst>
            <a:ext uri="{FF2B5EF4-FFF2-40B4-BE49-F238E27FC236}">
              <a16:creationId xmlns:a16="http://schemas.microsoft.com/office/drawing/2014/main" id="{00000000-0008-0000-0E00-00007F010000}"/>
            </a:ext>
          </a:extLst>
        </xdr:cNvPr>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61884</xdr:rowOff>
    </xdr:from>
    <xdr:ext cx="405111" cy="259045"/>
    <xdr:sp macro="" textlink="">
      <xdr:nvSpPr>
        <xdr:cNvPr id="385" name="【学校施設】&#10;有形固定資産減価償却率平均値テキスト">
          <a:extLst>
            <a:ext uri="{FF2B5EF4-FFF2-40B4-BE49-F238E27FC236}">
              <a16:creationId xmlns:a16="http://schemas.microsoft.com/office/drawing/2014/main" id="{00000000-0008-0000-0E00-000081010000}"/>
            </a:ext>
          </a:extLst>
        </xdr:cNvPr>
        <xdr:cNvSpPr txBox="1"/>
      </xdr:nvSpPr>
      <xdr:spPr>
        <a:xfrm>
          <a:off x="16357600" y="1000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386" name="フローチャート: 判断 385">
          <a:extLst>
            <a:ext uri="{FF2B5EF4-FFF2-40B4-BE49-F238E27FC236}">
              <a16:creationId xmlns:a16="http://schemas.microsoft.com/office/drawing/2014/main" id="{00000000-0008-0000-0E00-000082010000}"/>
            </a:ext>
          </a:extLst>
        </xdr:cNvPr>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387" name="フローチャート: 判断 386">
          <a:extLst>
            <a:ext uri="{FF2B5EF4-FFF2-40B4-BE49-F238E27FC236}">
              <a16:creationId xmlns:a16="http://schemas.microsoft.com/office/drawing/2014/main" id="{00000000-0008-0000-0E00-000083010000}"/>
            </a:ext>
          </a:extLst>
        </xdr:cNvPr>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71665</xdr:rowOff>
    </xdr:from>
    <xdr:to>
      <xdr:col>85</xdr:col>
      <xdr:colOff>177800</xdr:colOff>
      <xdr:row>60</xdr:row>
      <xdr:rowOff>1815</xdr:rowOff>
    </xdr:to>
    <xdr:sp macro="" textlink="">
      <xdr:nvSpPr>
        <xdr:cNvPr id="394" name="楕円 393">
          <a:extLst>
            <a:ext uri="{FF2B5EF4-FFF2-40B4-BE49-F238E27FC236}">
              <a16:creationId xmlns:a16="http://schemas.microsoft.com/office/drawing/2014/main" id="{00000000-0008-0000-0E00-00008A010000}"/>
            </a:ext>
          </a:extLst>
        </xdr:cNvPr>
        <xdr:cNvSpPr/>
      </xdr:nvSpPr>
      <xdr:spPr>
        <a:xfrm>
          <a:off x="162687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50092</xdr:rowOff>
    </xdr:from>
    <xdr:ext cx="405111" cy="259045"/>
    <xdr:sp macro="" textlink="">
      <xdr:nvSpPr>
        <xdr:cNvPr id="395" name="【学校施設】&#10;有形固定資産減価償却率該当値テキスト">
          <a:extLst>
            <a:ext uri="{FF2B5EF4-FFF2-40B4-BE49-F238E27FC236}">
              <a16:creationId xmlns:a16="http://schemas.microsoft.com/office/drawing/2014/main" id="{00000000-0008-0000-0E00-00008B010000}"/>
            </a:ext>
          </a:extLst>
        </xdr:cNvPr>
        <xdr:cNvSpPr txBox="1"/>
      </xdr:nvSpPr>
      <xdr:spPr>
        <a:xfrm>
          <a:off x="16357600"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159838</xdr:rowOff>
    </xdr:from>
    <xdr:to>
      <xdr:col>81</xdr:col>
      <xdr:colOff>101600</xdr:colOff>
      <xdr:row>60</xdr:row>
      <xdr:rowOff>89988</xdr:rowOff>
    </xdr:to>
    <xdr:sp macro="" textlink="">
      <xdr:nvSpPr>
        <xdr:cNvPr id="396" name="楕円 395">
          <a:extLst>
            <a:ext uri="{FF2B5EF4-FFF2-40B4-BE49-F238E27FC236}">
              <a16:creationId xmlns:a16="http://schemas.microsoft.com/office/drawing/2014/main" id="{00000000-0008-0000-0E00-00008C010000}"/>
            </a:ext>
          </a:extLst>
        </xdr:cNvPr>
        <xdr:cNvSpPr/>
      </xdr:nvSpPr>
      <xdr:spPr>
        <a:xfrm>
          <a:off x="15430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122465</xdr:rowOff>
    </xdr:from>
    <xdr:to>
      <xdr:col>85</xdr:col>
      <xdr:colOff>127000</xdr:colOff>
      <xdr:row>60</xdr:row>
      <xdr:rowOff>39188</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flipV="1">
          <a:off x="15481300" y="10238015"/>
          <a:ext cx="8382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11249</xdr:rowOff>
    </xdr:from>
    <xdr:to>
      <xdr:col>76</xdr:col>
      <xdr:colOff>165100</xdr:colOff>
      <xdr:row>60</xdr:row>
      <xdr:rowOff>112849</xdr:rowOff>
    </xdr:to>
    <xdr:sp macro="" textlink="">
      <xdr:nvSpPr>
        <xdr:cNvPr id="398" name="楕円 397">
          <a:extLst>
            <a:ext uri="{FF2B5EF4-FFF2-40B4-BE49-F238E27FC236}">
              <a16:creationId xmlns:a16="http://schemas.microsoft.com/office/drawing/2014/main" id="{00000000-0008-0000-0E00-00008E010000}"/>
            </a:ext>
          </a:extLst>
        </xdr:cNvPr>
        <xdr:cNvSpPr/>
      </xdr:nvSpPr>
      <xdr:spPr>
        <a:xfrm>
          <a:off x="14541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39188</xdr:rowOff>
    </xdr:from>
    <xdr:to>
      <xdr:col>81</xdr:col>
      <xdr:colOff>50800</xdr:colOff>
      <xdr:row>60</xdr:row>
      <xdr:rowOff>62049</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flipV="1">
          <a:off x="14592300" y="103261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29771</xdr:rowOff>
    </xdr:from>
    <xdr:ext cx="405111" cy="259045"/>
    <xdr:sp macro="" textlink="">
      <xdr:nvSpPr>
        <xdr:cNvPr id="400" name="n_1aveValue【学校施設】&#10;有形固定資産減価償却率">
          <a:extLst>
            <a:ext uri="{FF2B5EF4-FFF2-40B4-BE49-F238E27FC236}">
              <a16:creationId xmlns:a16="http://schemas.microsoft.com/office/drawing/2014/main" id="{00000000-0008-0000-0E00-000090010000}"/>
            </a:ext>
          </a:extLst>
        </xdr:cNvPr>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401" name="n_2aveValue【学校施設】&#10;有形固定資産減価償却率">
          <a:extLst>
            <a:ext uri="{FF2B5EF4-FFF2-40B4-BE49-F238E27FC236}">
              <a16:creationId xmlns:a16="http://schemas.microsoft.com/office/drawing/2014/main" id="{00000000-0008-0000-0E00-000091010000}"/>
            </a:ext>
          </a:extLst>
        </xdr:cNvPr>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81115</xdr:rowOff>
    </xdr:from>
    <xdr:ext cx="405111" cy="259045"/>
    <xdr:sp macro="" textlink="">
      <xdr:nvSpPr>
        <xdr:cNvPr id="402" name="n_1mainValue【学校施設】&#10;有形固定資産減価償却率">
          <a:extLst>
            <a:ext uri="{FF2B5EF4-FFF2-40B4-BE49-F238E27FC236}">
              <a16:creationId xmlns:a16="http://schemas.microsoft.com/office/drawing/2014/main" id="{00000000-0008-0000-0E00-000092010000}"/>
            </a:ext>
          </a:extLst>
        </xdr:cNvPr>
        <xdr:cNvSpPr txBox="1"/>
      </xdr:nvSpPr>
      <xdr:spPr>
        <a:xfrm>
          <a:off x="152660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103976</xdr:rowOff>
    </xdr:from>
    <xdr:ext cx="405111" cy="259045"/>
    <xdr:sp macro="" textlink="">
      <xdr:nvSpPr>
        <xdr:cNvPr id="403" name="n_2mainValue【学校施設】&#10;有形固定資産減価償却率">
          <a:extLst>
            <a:ext uri="{FF2B5EF4-FFF2-40B4-BE49-F238E27FC236}">
              <a16:creationId xmlns:a16="http://schemas.microsoft.com/office/drawing/2014/main" id="{00000000-0008-0000-0E00-000093010000}"/>
            </a:ext>
          </a:extLst>
        </xdr:cNvPr>
        <xdr:cNvSpPr txBox="1"/>
      </xdr:nvSpPr>
      <xdr:spPr>
        <a:xfrm>
          <a:off x="14389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5" name="【学校施設】&#10;一人当たり面積グラフ枠">
          <a:extLst>
            <a:ext uri="{FF2B5EF4-FFF2-40B4-BE49-F238E27FC236}">
              <a16:creationId xmlns:a16="http://schemas.microsoft.com/office/drawing/2014/main" id="{00000000-0008-0000-0E00-0000A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427" name="【学校施設】&#10;一人当たり面積最小値テキスト">
          <a:extLst>
            <a:ext uri="{FF2B5EF4-FFF2-40B4-BE49-F238E27FC236}">
              <a16:creationId xmlns:a16="http://schemas.microsoft.com/office/drawing/2014/main" id="{00000000-0008-0000-0E00-0000AB010000}"/>
            </a:ext>
          </a:extLst>
        </xdr:cNvPr>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29" name="【学校施設】&#10;一人当たり面積最大値テキスト">
          <a:extLst>
            <a:ext uri="{FF2B5EF4-FFF2-40B4-BE49-F238E27FC236}">
              <a16:creationId xmlns:a16="http://schemas.microsoft.com/office/drawing/2014/main" id="{00000000-0008-0000-0E00-0000AD010000}"/>
            </a:ext>
          </a:extLst>
        </xdr:cNvPr>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31056</xdr:rowOff>
    </xdr:from>
    <xdr:ext cx="469744" cy="259045"/>
    <xdr:sp macro="" textlink="">
      <xdr:nvSpPr>
        <xdr:cNvPr id="431" name="【学校施設】&#10;一人当たり面積平均値テキスト">
          <a:extLst>
            <a:ext uri="{FF2B5EF4-FFF2-40B4-BE49-F238E27FC236}">
              <a16:creationId xmlns:a16="http://schemas.microsoft.com/office/drawing/2014/main" id="{00000000-0008-0000-0E00-0000AF010000}"/>
            </a:ext>
          </a:extLst>
        </xdr:cNvPr>
        <xdr:cNvSpPr txBox="1"/>
      </xdr:nvSpPr>
      <xdr:spPr>
        <a:xfrm>
          <a:off x="22199600" y="10318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433" name="フローチャート: 判断 432">
          <a:extLst>
            <a:ext uri="{FF2B5EF4-FFF2-40B4-BE49-F238E27FC236}">
              <a16:creationId xmlns:a16="http://schemas.microsoft.com/office/drawing/2014/main" id="{00000000-0008-0000-0E00-0000B1010000}"/>
            </a:ext>
          </a:extLst>
        </xdr:cNvPr>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434" name="フローチャート: 判断 433">
          <a:extLst>
            <a:ext uri="{FF2B5EF4-FFF2-40B4-BE49-F238E27FC236}">
              <a16:creationId xmlns:a16="http://schemas.microsoft.com/office/drawing/2014/main" id="{00000000-0008-0000-0E00-0000B2010000}"/>
            </a:ext>
          </a:extLst>
        </xdr:cNvPr>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90475</xdr:rowOff>
    </xdr:from>
    <xdr:to>
      <xdr:col>116</xdr:col>
      <xdr:colOff>114300</xdr:colOff>
      <xdr:row>62</xdr:row>
      <xdr:rowOff>20625</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22110700" y="105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68902</xdr:rowOff>
    </xdr:from>
    <xdr:ext cx="469744" cy="259045"/>
    <xdr:sp macro="" textlink="">
      <xdr:nvSpPr>
        <xdr:cNvPr id="441" name="【学校施設】&#10;一人当たり面積該当値テキスト">
          <a:extLst>
            <a:ext uri="{FF2B5EF4-FFF2-40B4-BE49-F238E27FC236}">
              <a16:creationId xmlns:a16="http://schemas.microsoft.com/office/drawing/2014/main" id="{00000000-0008-0000-0E00-0000B9010000}"/>
            </a:ext>
          </a:extLst>
        </xdr:cNvPr>
        <xdr:cNvSpPr txBox="1"/>
      </xdr:nvSpPr>
      <xdr:spPr>
        <a:xfrm>
          <a:off x="22199600" y="1052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84989</xdr:rowOff>
    </xdr:from>
    <xdr:to>
      <xdr:col>112</xdr:col>
      <xdr:colOff>38100</xdr:colOff>
      <xdr:row>62</xdr:row>
      <xdr:rowOff>15139</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21272500" y="1054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135789</xdr:rowOff>
    </xdr:from>
    <xdr:to>
      <xdr:col>116</xdr:col>
      <xdr:colOff>63500</xdr:colOff>
      <xdr:row>61</xdr:row>
      <xdr:rowOff>141275</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21323300" y="10594239"/>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154025</xdr:rowOff>
    </xdr:from>
    <xdr:to>
      <xdr:col>107</xdr:col>
      <xdr:colOff>101600</xdr:colOff>
      <xdr:row>62</xdr:row>
      <xdr:rowOff>84175</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20383500" y="106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135789</xdr:rowOff>
    </xdr:from>
    <xdr:to>
      <xdr:col>111</xdr:col>
      <xdr:colOff>177800</xdr:colOff>
      <xdr:row>62</xdr:row>
      <xdr:rowOff>33375</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flipV="1">
          <a:off x="20434300" y="10594239"/>
          <a:ext cx="889000" cy="6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168368</xdr:rowOff>
    </xdr:from>
    <xdr:ext cx="469744" cy="259045"/>
    <xdr:sp macro="" textlink="">
      <xdr:nvSpPr>
        <xdr:cNvPr id="446" name="n_1aveValue【学校施設】&#10;一人当たり面積">
          <a:extLst>
            <a:ext uri="{FF2B5EF4-FFF2-40B4-BE49-F238E27FC236}">
              <a16:creationId xmlns:a16="http://schemas.microsoft.com/office/drawing/2014/main" id="{00000000-0008-0000-0E00-0000BE010000}"/>
            </a:ext>
          </a:extLst>
        </xdr:cNvPr>
        <xdr:cNvSpPr txBox="1"/>
      </xdr:nvSpPr>
      <xdr:spPr>
        <a:xfrm>
          <a:off x="210757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447" name="n_2aveValue【学校施設】&#10;一人当たり面積">
          <a:extLst>
            <a:ext uri="{FF2B5EF4-FFF2-40B4-BE49-F238E27FC236}">
              <a16:creationId xmlns:a16="http://schemas.microsoft.com/office/drawing/2014/main" id="{00000000-0008-0000-0E00-0000BF010000}"/>
            </a:ext>
          </a:extLst>
        </xdr:cNvPr>
        <xdr:cNvSpPr txBox="1"/>
      </xdr:nvSpPr>
      <xdr:spPr>
        <a:xfrm>
          <a:off x="20199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6266</xdr:rowOff>
    </xdr:from>
    <xdr:ext cx="469744" cy="259045"/>
    <xdr:sp macro="" textlink="">
      <xdr:nvSpPr>
        <xdr:cNvPr id="448" name="n_1mainValue【学校施設】&#10;一人当たり面積">
          <a:extLst>
            <a:ext uri="{FF2B5EF4-FFF2-40B4-BE49-F238E27FC236}">
              <a16:creationId xmlns:a16="http://schemas.microsoft.com/office/drawing/2014/main" id="{00000000-0008-0000-0E00-0000C0010000}"/>
            </a:ext>
          </a:extLst>
        </xdr:cNvPr>
        <xdr:cNvSpPr txBox="1"/>
      </xdr:nvSpPr>
      <xdr:spPr>
        <a:xfrm>
          <a:off x="21075727" y="1063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75302</xdr:rowOff>
    </xdr:from>
    <xdr:ext cx="469744" cy="259045"/>
    <xdr:sp macro="" textlink="">
      <xdr:nvSpPr>
        <xdr:cNvPr id="449" name="n_2mainValue【学校施設】&#10;一人当たり面積">
          <a:extLst>
            <a:ext uri="{FF2B5EF4-FFF2-40B4-BE49-F238E27FC236}">
              <a16:creationId xmlns:a16="http://schemas.microsoft.com/office/drawing/2014/main" id="{00000000-0008-0000-0E00-0000C1010000}"/>
            </a:ext>
          </a:extLst>
        </xdr:cNvPr>
        <xdr:cNvSpPr txBox="1"/>
      </xdr:nvSpPr>
      <xdr:spPr>
        <a:xfrm>
          <a:off x="20199427" y="1070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3" name="【児童館】&#10;有形固定資産減価償却率グラフ枠">
          <a:extLst>
            <a:ext uri="{FF2B5EF4-FFF2-40B4-BE49-F238E27FC236}">
              <a16:creationId xmlns:a16="http://schemas.microsoft.com/office/drawing/2014/main" id="{00000000-0008-0000-0E00-0000D9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118111</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16318864" y="13335000"/>
          <a:ext cx="0" cy="152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475" name="【児童館】&#10;有形固定資産減価償却率最小値テキスト">
          <a:extLst>
            <a:ext uri="{FF2B5EF4-FFF2-40B4-BE49-F238E27FC236}">
              <a16:creationId xmlns:a16="http://schemas.microsoft.com/office/drawing/2014/main" id="{00000000-0008-0000-0E00-0000DB010000}"/>
            </a:ext>
          </a:extLst>
        </xdr:cNvPr>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77" name="【児童館】&#10;有形固定資産減価償却率最大値テキスト">
          <a:extLst>
            <a:ext uri="{FF2B5EF4-FFF2-40B4-BE49-F238E27FC236}">
              <a16:creationId xmlns:a16="http://schemas.microsoft.com/office/drawing/2014/main" id="{00000000-0008-0000-0E00-0000DD01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42563</xdr:rowOff>
    </xdr:from>
    <xdr:ext cx="405111" cy="259045"/>
    <xdr:sp macro="" textlink="">
      <xdr:nvSpPr>
        <xdr:cNvPr id="479" name="【児童館】&#10;有形固定資産減価償却率平均値テキスト">
          <a:extLst>
            <a:ext uri="{FF2B5EF4-FFF2-40B4-BE49-F238E27FC236}">
              <a16:creationId xmlns:a16="http://schemas.microsoft.com/office/drawing/2014/main" id="{00000000-0008-0000-0E00-0000DF010000}"/>
            </a:ext>
          </a:extLst>
        </xdr:cNvPr>
        <xdr:cNvSpPr txBox="1"/>
      </xdr:nvSpPr>
      <xdr:spPr>
        <a:xfrm>
          <a:off x="16357600" y="1410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6268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31114</xdr:rowOff>
    </xdr:from>
    <xdr:to>
      <xdr:col>81</xdr:col>
      <xdr:colOff>101600</xdr:colOff>
      <xdr:row>83</xdr:row>
      <xdr:rowOff>132714</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15430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124461</xdr:rowOff>
    </xdr:from>
    <xdr:to>
      <xdr:col>76</xdr:col>
      <xdr:colOff>165100</xdr:colOff>
      <xdr:row>84</xdr:row>
      <xdr:rowOff>54611</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454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40639</xdr:rowOff>
    </xdr:from>
    <xdr:to>
      <xdr:col>85</xdr:col>
      <xdr:colOff>177800</xdr:colOff>
      <xdr:row>85</xdr:row>
      <xdr:rowOff>142239</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162687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19066</xdr:rowOff>
    </xdr:from>
    <xdr:ext cx="405111" cy="259045"/>
    <xdr:sp macro="" textlink="">
      <xdr:nvSpPr>
        <xdr:cNvPr id="489" name="【児童館】&#10;有形固定資産減価償却率該当値テキスト">
          <a:extLst>
            <a:ext uri="{FF2B5EF4-FFF2-40B4-BE49-F238E27FC236}">
              <a16:creationId xmlns:a16="http://schemas.microsoft.com/office/drawing/2014/main" id="{00000000-0008-0000-0E00-0000E9010000}"/>
            </a:ext>
          </a:extLst>
        </xdr:cNvPr>
        <xdr:cNvSpPr txBox="1"/>
      </xdr:nvSpPr>
      <xdr:spPr>
        <a:xfrm>
          <a:off x="16357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124461</xdr:rowOff>
    </xdr:from>
    <xdr:to>
      <xdr:col>81</xdr:col>
      <xdr:colOff>101600</xdr:colOff>
      <xdr:row>86</xdr:row>
      <xdr:rowOff>54611</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1543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91439</xdr:rowOff>
    </xdr:from>
    <xdr:to>
      <xdr:col>85</xdr:col>
      <xdr:colOff>127000</xdr:colOff>
      <xdr:row>86</xdr:row>
      <xdr:rowOff>3811</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flipV="1">
          <a:off x="15481300" y="1466468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29211</xdr:rowOff>
    </xdr:from>
    <xdr:to>
      <xdr:col>76</xdr:col>
      <xdr:colOff>165100</xdr:colOff>
      <xdr:row>86</xdr:row>
      <xdr:rowOff>130811</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14541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3811</xdr:rowOff>
    </xdr:from>
    <xdr:to>
      <xdr:col>81</xdr:col>
      <xdr:colOff>50800</xdr:colOff>
      <xdr:row>86</xdr:row>
      <xdr:rowOff>80011</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14592300" y="147485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149241</xdr:rowOff>
    </xdr:from>
    <xdr:ext cx="405111" cy="259045"/>
    <xdr:sp macro="" textlink="">
      <xdr:nvSpPr>
        <xdr:cNvPr id="494" name="n_1aveValue【児童館】&#10;有形固定資産減価償却率">
          <a:extLst>
            <a:ext uri="{FF2B5EF4-FFF2-40B4-BE49-F238E27FC236}">
              <a16:creationId xmlns:a16="http://schemas.microsoft.com/office/drawing/2014/main" id="{00000000-0008-0000-0E00-0000EE010000}"/>
            </a:ext>
          </a:extLst>
        </xdr:cNvPr>
        <xdr:cNvSpPr txBox="1"/>
      </xdr:nvSpPr>
      <xdr:spPr>
        <a:xfrm>
          <a:off x="1526604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71138</xdr:rowOff>
    </xdr:from>
    <xdr:ext cx="405111" cy="259045"/>
    <xdr:sp macro="" textlink="">
      <xdr:nvSpPr>
        <xdr:cNvPr id="495" name="n_2aveValue【児童館】&#10;有形固定資産減価償却率">
          <a:extLst>
            <a:ext uri="{FF2B5EF4-FFF2-40B4-BE49-F238E27FC236}">
              <a16:creationId xmlns:a16="http://schemas.microsoft.com/office/drawing/2014/main" id="{00000000-0008-0000-0E00-0000EF010000}"/>
            </a:ext>
          </a:extLst>
        </xdr:cNvPr>
        <xdr:cNvSpPr txBox="1"/>
      </xdr:nvSpPr>
      <xdr:spPr>
        <a:xfrm>
          <a:off x="14389744" y="1413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45738</xdr:rowOff>
    </xdr:from>
    <xdr:ext cx="405111" cy="259045"/>
    <xdr:sp macro="" textlink="">
      <xdr:nvSpPr>
        <xdr:cNvPr id="496" name="n_1mainValue【児童館】&#10;有形固定資産減価償却率">
          <a:extLst>
            <a:ext uri="{FF2B5EF4-FFF2-40B4-BE49-F238E27FC236}">
              <a16:creationId xmlns:a16="http://schemas.microsoft.com/office/drawing/2014/main" id="{00000000-0008-0000-0E00-0000F0010000}"/>
            </a:ext>
          </a:extLst>
        </xdr:cNvPr>
        <xdr:cNvSpPr txBox="1"/>
      </xdr:nvSpPr>
      <xdr:spPr>
        <a:xfrm>
          <a:off x="152660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121938</xdr:rowOff>
    </xdr:from>
    <xdr:ext cx="405111" cy="259045"/>
    <xdr:sp macro="" textlink="">
      <xdr:nvSpPr>
        <xdr:cNvPr id="497" name="n_2mainValue【児童館】&#10;有形固定資産減価償却率">
          <a:extLst>
            <a:ext uri="{FF2B5EF4-FFF2-40B4-BE49-F238E27FC236}">
              <a16:creationId xmlns:a16="http://schemas.microsoft.com/office/drawing/2014/main" id="{00000000-0008-0000-0E00-0000F1010000}"/>
            </a:ext>
          </a:extLst>
        </xdr:cNvPr>
        <xdr:cNvSpPr txBox="1"/>
      </xdr:nvSpPr>
      <xdr:spPr>
        <a:xfrm>
          <a:off x="14389744"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0" name="【児童館】&#10;一人当たり面積グラフ枠">
          <a:extLst>
            <a:ext uri="{FF2B5EF4-FFF2-40B4-BE49-F238E27FC236}">
              <a16:creationId xmlns:a16="http://schemas.microsoft.com/office/drawing/2014/main" id="{00000000-0008-0000-0E00-00000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25400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flipV="1">
          <a:off x="22160864" y="134112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29227</xdr:rowOff>
    </xdr:from>
    <xdr:ext cx="469744" cy="259045"/>
    <xdr:sp macro="" textlink="">
      <xdr:nvSpPr>
        <xdr:cNvPr id="522" name="【児童館】&#10;一人当たり面積最小値テキスト">
          <a:extLst>
            <a:ext uri="{FF2B5EF4-FFF2-40B4-BE49-F238E27FC236}">
              <a16:creationId xmlns:a16="http://schemas.microsoft.com/office/drawing/2014/main" id="{00000000-0008-0000-0E00-00000A020000}"/>
            </a:ext>
          </a:extLst>
        </xdr:cNvPr>
        <xdr:cNvSpPr txBox="1"/>
      </xdr:nvSpPr>
      <xdr:spPr>
        <a:xfrm>
          <a:off x="22199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25400</xdr:rowOff>
    </xdr:from>
    <xdr:to>
      <xdr:col>116</xdr:col>
      <xdr:colOff>152400</xdr:colOff>
      <xdr:row>86</xdr:row>
      <xdr:rowOff>25400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24" name="【児童館】&#10;一人当たり面積最大値テキスト">
          <a:extLst>
            <a:ext uri="{FF2B5EF4-FFF2-40B4-BE49-F238E27FC236}">
              <a16:creationId xmlns:a16="http://schemas.microsoft.com/office/drawing/2014/main" id="{00000000-0008-0000-0E00-00000C020000}"/>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26" name="【児童館】&#10;一人当たり面積平均値テキスト">
          <a:extLst>
            <a:ext uri="{FF2B5EF4-FFF2-40B4-BE49-F238E27FC236}">
              <a16:creationId xmlns:a16="http://schemas.microsoft.com/office/drawing/2014/main" id="{00000000-0008-0000-0E00-00000E020000}"/>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xdr:rowOff>
    </xdr:from>
    <xdr:to>
      <xdr:col>116</xdr:col>
      <xdr:colOff>114300</xdr:colOff>
      <xdr:row>81</xdr:row>
      <xdr:rowOff>107950</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22110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29227</xdr:rowOff>
    </xdr:from>
    <xdr:ext cx="469744" cy="259045"/>
    <xdr:sp macro="" textlink="">
      <xdr:nvSpPr>
        <xdr:cNvPr id="536" name="【児童館】&#10;一人当たり面積該当値テキスト">
          <a:extLst>
            <a:ext uri="{FF2B5EF4-FFF2-40B4-BE49-F238E27FC236}">
              <a16:creationId xmlns:a16="http://schemas.microsoft.com/office/drawing/2014/main" id="{00000000-0008-0000-0E00-000018020000}"/>
            </a:ext>
          </a:extLst>
        </xdr:cNvPr>
        <xdr:cNvSpPr txBox="1"/>
      </xdr:nvSpPr>
      <xdr:spPr>
        <a:xfrm>
          <a:off x="22199600"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19050</xdr:rowOff>
    </xdr:from>
    <xdr:to>
      <xdr:col>112</xdr:col>
      <xdr:colOff>38100</xdr:colOff>
      <xdr:row>81</xdr:row>
      <xdr:rowOff>120650</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21272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57150</xdr:rowOff>
    </xdr:from>
    <xdr:to>
      <xdr:col>116</xdr:col>
      <xdr:colOff>63500</xdr:colOff>
      <xdr:row>81</xdr:row>
      <xdr:rowOff>69850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flipV="1">
          <a:off x="21323300" y="13944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19050</xdr:rowOff>
    </xdr:from>
    <xdr:to>
      <xdr:col>107</xdr:col>
      <xdr:colOff>101600</xdr:colOff>
      <xdr:row>81</xdr:row>
      <xdr:rowOff>120650</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20383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69850</xdr:rowOff>
    </xdr:from>
    <xdr:to>
      <xdr:col>111</xdr:col>
      <xdr:colOff>177800</xdr:colOff>
      <xdr:row>81</xdr:row>
      <xdr:rowOff>69850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20434300" y="1395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541" name="n_1aveValue【児童館】&#10;一人当たり面積">
          <a:extLst>
            <a:ext uri="{FF2B5EF4-FFF2-40B4-BE49-F238E27FC236}">
              <a16:creationId xmlns:a16="http://schemas.microsoft.com/office/drawing/2014/main" id="{00000000-0008-0000-0E00-00001D020000}"/>
            </a:ext>
          </a:extLst>
        </xdr:cNvPr>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542" name="n_2aveValue【児童館】&#10;一人当たり面積">
          <a:extLst>
            <a:ext uri="{FF2B5EF4-FFF2-40B4-BE49-F238E27FC236}">
              <a16:creationId xmlns:a16="http://schemas.microsoft.com/office/drawing/2014/main" id="{00000000-0008-0000-0E00-00001E020000}"/>
            </a:ext>
          </a:extLst>
        </xdr:cNvPr>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137177</xdr:rowOff>
    </xdr:from>
    <xdr:ext cx="469744" cy="259045"/>
    <xdr:sp macro="" textlink="">
      <xdr:nvSpPr>
        <xdr:cNvPr id="543" name="n_1mainValue【児童館】&#10;一人当たり面積">
          <a:extLst>
            <a:ext uri="{FF2B5EF4-FFF2-40B4-BE49-F238E27FC236}">
              <a16:creationId xmlns:a16="http://schemas.microsoft.com/office/drawing/2014/main" id="{00000000-0008-0000-0E00-00001F020000}"/>
            </a:ext>
          </a:extLst>
        </xdr:cNvPr>
        <xdr:cNvSpPr txBox="1"/>
      </xdr:nvSpPr>
      <xdr:spPr>
        <a:xfrm>
          <a:off x="210757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137177</xdr:rowOff>
    </xdr:from>
    <xdr:ext cx="469744" cy="259045"/>
    <xdr:sp macro="" textlink="">
      <xdr:nvSpPr>
        <xdr:cNvPr id="544" name="n_2mainValue【児童館】&#10;一人当たり面積">
          <a:extLst>
            <a:ext uri="{FF2B5EF4-FFF2-40B4-BE49-F238E27FC236}">
              <a16:creationId xmlns:a16="http://schemas.microsoft.com/office/drawing/2014/main" id="{00000000-0008-0000-0E00-000020020000}"/>
            </a:ext>
          </a:extLst>
        </xdr:cNvPr>
        <xdr:cNvSpPr txBox="1"/>
      </xdr:nvSpPr>
      <xdr:spPr>
        <a:xfrm>
          <a:off x="201994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a16="http://schemas.microsoft.com/office/drawing/2014/main" id="{00000000-0008-0000-0E00-00003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568" name="【公民館】&#10;有形固定資産減価償却率最小値テキスト">
          <a:extLst>
            <a:ext uri="{FF2B5EF4-FFF2-40B4-BE49-F238E27FC236}">
              <a16:creationId xmlns:a16="http://schemas.microsoft.com/office/drawing/2014/main" id="{00000000-0008-0000-0E00-000038020000}"/>
            </a:ext>
          </a:extLst>
        </xdr:cNvPr>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570" name="【公民館】&#10;有形固定資産減価償却率最大値テキスト">
          <a:extLst>
            <a:ext uri="{FF2B5EF4-FFF2-40B4-BE49-F238E27FC236}">
              <a16:creationId xmlns:a16="http://schemas.microsoft.com/office/drawing/2014/main" id="{00000000-0008-0000-0E00-00003A020000}"/>
            </a:ext>
          </a:extLst>
        </xdr:cNvPr>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572" name="【公民館】&#10;有形固定資産減価償却率平均値テキスト">
          <a:extLst>
            <a:ext uri="{FF2B5EF4-FFF2-40B4-BE49-F238E27FC236}">
              <a16:creationId xmlns:a16="http://schemas.microsoft.com/office/drawing/2014/main" id="{00000000-0008-0000-0E00-00003C020000}"/>
            </a:ext>
          </a:extLst>
        </xdr:cNvPr>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116839</xdr:rowOff>
    </xdr:from>
    <xdr:to>
      <xdr:col>85</xdr:col>
      <xdr:colOff>177800</xdr:colOff>
      <xdr:row>101</xdr:row>
      <xdr:rowOff>46989</xdr:rowOff>
    </xdr:to>
    <xdr:sp macro="" textlink="">
      <xdr:nvSpPr>
        <xdr:cNvPr id="581" name="楕円 580">
          <a:extLst>
            <a:ext uri="{FF2B5EF4-FFF2-40B4-BE49-F238E27FC236}">
              <a16:creationId xmlns:a16="http://schemas.microsoft.com/office/drawing/2014/main" id="{00000000-0008-0000-0E00-000045020000}"/>
            </a:ext>
          </a:extLst>
        </xdr:cNvPr>
        <xdr:cNvSpPr/>
      </xdr:nvSpPr>
      <xdr:spPr>
        <a:xfrm>
          <a:off x="16268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69866</xdr:rowOff>
    </xdr:from>
    <xdr:ext cx="405111" cy="259045"/>
    <xdr:sp macro="" textlink="">
      <xdr:nvSpPr>
        <xdr:cNvPr id="582" name="【公民館】&#10;有形固定資産減価償却率該当値テキスト">
          <a:extLst>
            <a:ext uri="{FF2B5EF4-FFF2-40B4-BE49-F238E27FC236}">
              <a16:creationId xmlns:a16="http://schemas.microsoft.com/office/drawing/2014/main" id="{00000000-0008-0000-0E00-000046020000}"/>
            </a:ext>
          </a:extLst>
        </xdr:cNvPr>
        <xdr:cNvSpPr txBox="1"/>
      </xdr:nvSpPr>
      <xdr:spPr>
        <a:xfrm>
          <a:off x="16357600" y="1721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160274</xdr:rowOff>
    </xdr:from>
    <xdr:to>
      <xdr:col>81</xdr:col>
      <xdr:colOff>101600</xdr:colOff>
      <xdr:row>101</xdr:row>
      <xdr:rowOff>90424</xdr:rowOff>
    </xdr:to>
    <xdr:sp macro="" textlink="">
      <xdr:nvSpPr>
        <xdr:cNvPr id="583" name="楕円 582">
          <a:extLst>
            <a:ext uri="{FF2B5EF4-FFF2-40B4-BE49-F238E27FC236}">
              <a16:creationId xmlns:a16="http://schemas.microsoft.com/office/drawing/2014/main" id="{00000000-0008-0000-0E00-000047020000}"/>
            </a:ext>
          </a:extLst>
        </xdr:cNvPr>
        <xdr:cNvSpPr/>
      </xdr:nvSpPr>
      <xdr:spPr>
        <a:xfrm>
          <a:off x="15430500" y="1730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167639</xdr:rowOff>
    </xdr:from>
    <xdr:to>
      <xdr:col>85</xdr:col>
      <xdr:colOff>127000</xdr:colOff>
      <xdr:row>101</xdr:row>
      <xdr:rowOff>39624</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flipV="1">
          <a:off x="15481300" y="17312639"/>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39115</xdr:rowOff>
    </xdr:from>
    <xdr:to>
      <xdr:col>76</xdr:col>
      <xdr:colOff>165100</xdr:colOff>
      <xdr:row>101</xdr:row>
      <xdr:rowOff>140715</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14541500" y="1735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39624</xdr:rowOff>
    </xdr:from>
    <xdr:to>
      <xdr:col>81</xdr:col>
      <xdr:colOff>50800</xdr:colOff>
      <xdr:row>101</xdr:row>
      <xdr:rowOff>89915</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flipV="1">
          <a:off x="14592300" y="1735607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124985</xdr:rowOff>
    </xdr:from>
    <xdr:ext cx="405111" cy="259045"/>
    <xdr:sp macro="" textlink="">
      <xdr:nvSpPr>
        <xdr:cNvPr id="587" name="n_1aveValue【公民館】&#10;有形固定資産減価償却率">
          <a:extLst>
            <a:ext uri="{FF2B5EF4-FFF2-40B4-BE49-F238E27FC236}">
              <a16:creationId xmlns:a16="http://schemas.microsoft.com/office/drawing/2014/main" id="{00000000-0008-0000-0E00-00004B020000}"/>
            </a:ext>
          </a:extLst>
        </xdr:cNvPr>
        <xdr:cNvSpPr txBox="1"/>
      </xdr:nvSpPr>
      <xdr:spPr>
        <a:xfrm>
          <a:off x="152660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588" name="n_2aveValue【公民館】&#10;有形固定資産減価償却率">
          <a:extLst>
            <a:ext uri="{FF2B5EF4-FFF2-40B4-BE49-F238E27FC236}">
              <a16:creationId xmlns:a16="http://schemas.microsoft.com/office/drawing/2014/main" id="{00000000-0008-0000-0E00-00004C020000}"/>
            </a:ext>
          </a:extLst>
        </xdr:cNvPr>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106951</xdr:rowOff>
    </xdr:from>
    <xdr:ext cx="405111" cy="259045"/>
    <xdr:sp macro="" textlink="">
      <xdr:nvSpPr>
        <xdr:cNvPr id="589" name="n_1mainValue【公民館】&#10;有形固定資産減価償却率">
          <a:extLst>
            <a:ext uri="{FF2B5EF4-FFF2-40B4-BE49-F238E27FC236}">
              <a16:creationId xmlns:a16="http://schemas.microsoft.com/office/drawing/2014/main" id="{00000000-0008-0000-0E00-00004D020000}"/>
            </a:ext>
          </a:extLst>
        </xdr:cNvPr>
        <xdr:cNvSpPr txBox="1"/>
      </xdr:nvSpPr>
      <xdr:spPr>
        <a:xfrm>
          <a:off x="15266044" y="1708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157242</xdr:rowOff>
    </xdr:from>
    <xdr:ext cx="405111" cy="259045"/>
    <xdr:sp macro="" textlink="">
      <xdr:nvSpPr>
        <xdr:cNvPr id="590" name="n_2mainValue【公民館】&#10;有形固定資産減価償却率">
          <a:extLst>
            <a:ext uri="{FF2B5EF4-FFF2-40B4-BE49-F238E27FC236}">
              <a16:creationId xmlns:a16="http://schemas.microsoft.com/office/drawing/2014/main" id="{00000000-0008-0000-0E00-00004E020000}"/>
            </a:ext>
          </a:extLst>
        </xdr:cNvPr>
        <xdr:cNvSpPr txBox="1"/>
      </xdr:nvSpPr>
      <xdr:spPr>
        <a:xfrm>
          <a:off x="14389744" y="1713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a:extLst>
            <a:ext uri="{FF2B5EF4-FFF2-40B4-BE49-F238E27FC236}">
              <a16:creationId xmlns:a16="http://schemas.microsoft.com/office/drawing/2014/main" id="{00000000-0008-0000-0E00-00006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15" name="【公民館】&#10;一人当たり面積最小値テキスト">
          <a:extLst>
            <a:ext uri="{FF2B5EF4-FFF2-40B4-BE49-F238E27FC236}">
              <a16:creationId xmlns:a16="http://schemas.microsoft.com/office/drawing/2014/main" id="{00000000-0008-0000-0E00-000067020000}"/>
            </a:ext>
          </a:extLst>
        </xdr:cNvPr>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617" name="【公民館】&#10;一人当たり面積最大値テキスト">
          <a:extLst>
            <a:ext uri="{FF2B5EF4-FFF2-40B4-BE49-F238E27FC236}">
              <a16:creationId xmlns:a16="http://schemas.microsoft.com/office/drawing/2014/main" id="{00000000-0008-0000-0E00-000069020000}"/>
            </a:ext>
          </a:extLst>
        </xdr:cNvPr>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95902</xdr:rowOff>
    </xdr:from>
    <xdr:ext cx="469744" cy="259045"/>
    <xdr:sp macro="" textlink="">
      <xdr:nvSpPr>
        <xdr:cNvPr id="619" name="【公民館】&#10;一人当たり面積平均値テキスト">
          <a:extLst>
            <a:ext uri="{FF2B5EF4-FFF2-40B4-BE49-F238E27FC236}">
              <a16:creationId xmlns:a16="http://schemas.microsoft.com/office/drawing/2014/main" id="{00000000-0008-0000-0E00-00006B020000}"/>
            </a:ext>
          </a:extLst>
        </xdr:cNvPr>
        <xdr:cNvSpPr txBox="1"/>
      </xdr:nvSpPr>
      <xdr:spPr>
        <a:xfrm>
          <a:off x="22199600" y="18098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20" name="フローチャート: 判断 619">
          <a:extLst>
            <a:ext uri="{FF2B5EF4-FFF2-40B4-BE49-F238E27FC236}">
              <a16:creationId xmlns:a16="http://schemas.microsoft.com/office/drawing/2014/main" id="{00000000-0008-0000-0E00-00006C020000}"/>
            </a:ext>
          </a:extLst>
        </xdr:cNvPr>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621" name="フローチャート: 判断 620">
          <a:extLst>
            <a:ext uri="{FF2B5EF4-FFF2-40B4-BE49-F238E27FC236}">
              <a16:creationId xmlns:a16="http://schemas.microsoft.com/office/drawing/2014/main" id="{00000000-0008-0000-0E00-00006D020000}"/>
            </a:ext>
          </a:extLst>
        </xdr:cNvPr>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622" name="フローチャート: 判断 621">
          <a:extLst>
            <a:ext uri="{FF2B5EF4-FFF2-40B4-BE49-F238E27FC236}">
              <a16:creationId xmlns:a16="http://schemas.microsoft.com/office/drawing/2014/main" id="{00000000-0008-0000-0E00-00006E020000}"/>
            </a:ext>
          </a:extLst>
        </xdr:cNvPr>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118745</xdr:rowOff>
    </xdr:from>
    <xdr:to>
      <xdr:col>116</xdr:col>
      <xdr:colOff>114300</xdr:colOff>
      <xdr:row>108</xdr:row>
      <xdr:rowOff>48895</xdr:rowOff>
    </xdr:to>
    <xdr:sp macro="" textlink="">
      <xdr:nvSpPr>
        <xdr:cNvPr id="628" name="楕円 627">
          <a:extLst>
            <a:ext uri="{FF2B5EF4-FFF2-40B4-BE49-F238E27FC236}">
              <a16:creationId xmlns:a16="http://schemas.microsoft.com/office/drawing/2014/main" id="{00000000-0008-0000-0E00-000074020000}"/>
            </a:ext>
          </a:extLst>
        </xdr:cNvPr>
        <xdr:cNvSpPr/>
      </xdr:nvSpPr>
      <xdr:spPr>
        <a:xfrm>
          <a:off x="22110700" y="184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33672</xdr:rowOff>
    </xdr:from>
    <xdr:ext cx="469744" cy="259045"/>
    <xdr:sp macro="" textlink="">
      <xdr:nvSpPr>
        <xdr:cNvPr id="629" name="【公民館】&#10;一人当たり面積該当値テキスト">
          <a:extLst>
            <a:ext uri="{FF2B5EF4-FFF2-40B4-BE49-F238E27FC236}">
              <a16:creationId xmlns:a16="http://schemas.microsoft.com/office/drawing/2014/main" id="{00000000-0008-0000-0E00-000075020000}"/>
            </a:ext>
          </a:extLst>
        </xdr:cNvPr>
        <xdr:cNvSpPr txBox="1"/>
      </xdr:nvSpPr>
      <xdr:spPr>
        <a:xfrm>
          <a:off x="22199600" y="1837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116839</xdr:rowOff>
    </xdr:from>
    <xdr:to>
      <xdr:col>112</xdr:col>
      <xdr:colOff>38100</xdr:colOff>
      <xdr:row>108</xdr:row>
      <xdr:rowOff>46989</xdr:rowOff>
    </xdr:to>
    <xdr:sp macro="" textlink="">
      <xdr:nvSpPr>
        <xdr:cNvPr id="630" name="楕円 629">
          <a:extLst>
            <a:ext uri="{FF2B5EF4-FFF2-40B4-BE49-F238E27FC236}">
              <a16:creationId xmlns:a16="http://schemas.microsoft.com/office/drawing/2014/main" id="{00000000-0008-0000-0E00-000076020000}"/>
            </a:ext>
          </a:extLst>
        </xdr:cNvPr>
        <xdr:cNvSpPr/>
      </xdr:nvSpPr>
      <xdr:spPr>
        <a:xfrm>
          <a:off x="21272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167639</xdr:rowOff>
    </xdr:from>
    <xdr:to>
      <xdr:col>116</xdr:col>
      <xdr:colOff>63500</xdr:colOff>
      <xdr:row>107</xdr:row>
      <xdr:rowOff>169545</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21323300" y="1851278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118745</xdr:rowOff>
    </xdr:from>
    <xdr:to>
      <xdr:col>107</xdr:col>
      <xdr:colOff>101600</xdr:colOff>
      <xdr:row>108</xdr:row>
      <xdr:rowOff>48895</xdr:rowOff>
    </xdr:to>
    <xdr:sp macro="" textlink="">
      <xdr:nvSpPr>
        <xdr:cNvPr id="632" name="楕円 631">
          <a:extLst>
            <a:ext uri="{FF2B5EF4-FFF2-40B4-BE49-F238E27FC236}">
              <a16:creationId xmlns:a16="http://schemas.microsoft.com/office/drawing/2014/main" id="{00000000-0008-0000-0E00-000078020000}"/>
            </a:ext>
          </a:extLst>
        </xdr:cNvPr>
        <xdr:cNvSpPr/>
      </xdr:nvSpPr>
      <xdr:spPr>
        <a:xfrm>
          <a:off x="20383500" y="184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167639</xdr:rowOff>
    </xdr:from>
    <xdr:to>
      <xdr:col>111</xdr:col>
      <xdr:colOff>177800</xdr:colOff>
      <xdr:row>107</xdr:row>
      <xdr:rowOff>169545</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flipV="1">
          <a:off x="20434300" y="185127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652</xdr:rowOff>
    </xdr:from>
    <xdr:ext cx="469744" cy="259045"/>
    <xdr:sp macro="" textlink="">
      <xdr:nvSpPr>
        <xdr:cNvPr id="634" name="n_1aveValue【公民館】&#10;一人当たり面積">
          <a:extLst>
            <a:ext uri="{FF2B5EF4-FFF2-40B4-BE49-F238E27FC236}">
              <a16:creationId xmlns:a16="http://schemas.microsoft.com/office/drawing/2014/main" id="{00000000-0008-0000-0E00-00007A020000}"/>
            </a:ext>
          </a:extLst>
        </xdr:cNvPr>
        <xdr:cNvSpPr txBox="1"/>
      </xdr:nvSpPr>
      <xdr:spPr>
        <a:xfrm>
          <a:off x="210757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635" name="n_2aveValue【公民館】&#10;一人当たり面積">
          <a:extLst>
            <a:ext uri="{FF2B5EF4-FFF2-40B4-BE49-F238E27FC236}">
              <a16:creationId xmlns:a16="http://schemas.microsoft.com/office/drawing/2014/main" id="{00000000-0008-0000-0E00-00007B020000}"/>
            </a:ext>
          </a:extLst>
        </xdr:cNvPr>
        <xdr:cNvSpPr txBox="1"/>
      </xdr:nvSpPr>
      <xdr:spPr>
        <a:xfrm>
          <a:off x="20199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38116</xdr:rowOff>
    </xdr:from>
    <xdr:ext cx="469744" cy="259045"/>
    <xdr:sp macro="" textlink="">
      <xdr:nvSpPr>
        <xdr:cNvPr id="636" name="n_1mainValue【公民館】&#10;一人当たり面積">
          <a:extLst>
            <a:ext uri="{FF2B5EF4-FFF2-40B4-BE49-F238E27FC236}">
              <a16:creationId xmlns:a16="http://schemas.microsoft.com/office/drawing/2014/main" id="{00000000-0008-0000-0E00-00007C020000}"/>
            </a:ext>
          </a:extLst>
        </xdr:cNvPr>
        <xdr:cNvSpPr txBox="1"/>
      </xdr:nvSpPr>
      <xdr:spPr>
        <a:xfrm>
          <a:off x="210757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40022</xdr:rowOff>
    </xdr:from>
    <xdr:ext cx="469744" cy="259045"/>
    <xdr:sp macro="" textlink="">
      <xdr:nvSpPr>
        <xdr:cNvPr id="637" name="n_2mainValue【公民館】&#10;一人当たり面積">
          <a:extLst>
            <a:ext uri="{FF2B5EF4-FFF2-40B4-BE49-F238E27FC236}">
              <a16:creationId xmlns:a16="http://schemas.microsoft.com/office/drawing/2014/main" id="{00000000-0008-0000-0E00-00007D020000}"/>
            </a:ext>
          </a:extLst>
        </xdr:cNvPr>
        <xdr:cNvSpPr txBox="1"/>
      </xdr:nvSpPr>
      <xdr:spPr>
        <a:xfrm>
          <a:off x="20199427"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公民館については施設を廃止したため平成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年度以降は該当数値がなくなる。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今後は学校施設について集約化する事業を予定している。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18,510
18,000
5.18
7,448,105
7,060,107
380,676
4,165,875
7,543,760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3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70774</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585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85816</xdr:rowOff>
    </xdr:from>
    <xdr:to>
      <xdr:col>24</xdr:col>
      <xdr:colOff>114300</xdr:colOff>
      <xdr:row>37</xdr:row>
      <xdr:rowOff>15966</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5847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108693</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F00-000048000000}"/>
            </a:ext>
          </a:extLst>
        </xdr:cNvPr>
        <xdr:cNvSpPr txBox="1"/>
      </xdr:nvSpPr>
      <xdr:spPr>
        <a:xfrm>
          <a:off x="4673600" y="610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118473</xdr:rowOff>
    </xdr:from>
    <xdr:to>
      <xdr:col>20</xdr:col>
      <xdr:colOff>38100</xdr:colOff>
      <xdr:row>37</xdr:row>
      <xdr:rowOff>48623</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136616</xdr:rowOff>
    </xdr:from>
    <xdr:to>
      <xdr:col>24</xdr:col>
      <xdr:colOff>63500</xdr:colOff>
      <xdr:row>36</xdr:row>
      <xdr:rowOff>169273</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3797300" y="63088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169273</xdr:rowOff>
    </xdr:from>
    <xdr:to>
      <xdr:col>19</xdr:col>
      <xdr:colOff>177800</xdr:colOff>
      <xdr:row>37</xdr:row>
      <xdr:rowOff>30480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flipV="1">
          <a:off x="2908300" y="63414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105064</xdr:rowOff>
    </xdr:from>
    <xdr:ext cx="405111" cy="259045"/>
    <xdr:sp macro="" textlink="">
      <xdr:nvSpPr>
        <xdr:cNvPr id="77" name="n_1aveValue【図書館】&#10;有形固定資産減価償却率">
          <a:extLst>
            <a:ext uri="{FF2B5EF4-FFF2-40B4-BE49-F238E27FC236}">
              <a16:creationId xmlns:a16="http://schemas.microsoft.com/office/drawing/2014/main" id="{00000000-0008-0000-0F00-00004D000000}"/>
            </a:ext>
          </a:extLst>
        </xdr:cNvPr>
        <xdr:cNvSpPr txBox="1"/>
      </xdr:nvSpPr>
      <xdr:spPr>
        <a:xfrm>
          <a:off x="3582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78" name="n_2aveValue【図書館】&#10;有形固定資産減価償却率">
          <a:extLst>
            <a:ext uri="{FF2B5EF4-FFF2-40B4-BE49-F238E27FC236}">
              <a16:creationId xmlns:a16="http://schemas.microsoft.com/office/drawing/2014/main" id="{00000000-0008-0000-0F00-00004E000000}"/>
            </a:ext>
          </a:extLst>
        </xdr:cNvPr>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65150</xdr:rowOff>
    </xdr:from>
    <xdr:ext cx="405111" cy="259045"/>
    <xdr:sp macro="" textlink="">
      <xdr:nvSpPr>
        <xdr:cNvPr id="79" name="n_1mainValue【図書館】&#10;有形固定資産減価償却率">
          <a:extLst>
            <a:ext uri="{FF2B5EF4-FFF2-40B4-BE49-F238E27FC236}">
              <a16:creationId xmlns:a16="http://schemas.microsoft.com/office/drawing/2014/main" id="{00000000-0008-0000-0F00-00004F000000}"/>
            </a:ext>
          </a:extLst>
        </xdr:cNvPr>
        <xdr:cNvSpPr txBox="1"/>
      </xdr:nvSpPr>
      <xdr:spPr>
        <a:xfrm>
          <a:off x="35820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0" name="n_2mainValue【図書館】&#10;有形固定資産減価償却率">
          <a:extLst>
            <a:ext uri="{FF2B5EF4-FFF2-40B4-BE49-F238E27FC236}">
              <a16:creationId xmlns:a16="http://schemas.microsoft.com/office/drawing/2014/main" id="{00000000-0008-0000-0F00-000050000000}"/>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00000000-0008-0000-0F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87630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flipV="1">
          <a:off x="10476865" y="59969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03" name="【図書館】&#10;一人当たり面積最小値テキスト">
          <a:extLst>
            <a:ext uri="{FF2B5EF4-FFF2-40B4-BE49-F238E27FC236}">
              <a16:creationId xmlns:a16="http://schemas.microsoft.com/office/drawing/2014/main" id="{00000000-0008-0000-0F00-000067000000}"/>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105" name="【図書館】&#10;一人当たり面積最大値テキスト">
          <a:extLst>
            <a:ext uri="{FF2B5EF4-FFF2-40B4-BE49-F238E27FC236}">
              <a16:creationId xmlns:a16="http://schemas.microsoft.com/office/drawing/2014/main" id="{00000000-0008-0000-0F00-000069000000}"/>
            </a:ext>
          </a:extLst>
        </xdr:cNvPr>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155719</xdr:rowOff>
    </xdr:from>
    <xdr:ext cx="469744" cy="259045"/>
    <xdr:sp macro="" textlink="">
      <xdr:nvSpPr>
        <xdr:cNvPr id="107" name="【図書館】&#10;一人当たり面積平均値テキスト">
          <a:extLst>
            <a:ext uri="{FF2B5EF4-FFF2-40B4-BE49-F238E27FC236}">
              <a16:creationId xmlns:a16="http://schemas.microsoft.com/office/drawing/2014/main" id="{00000000-0008-0000-0F00-00006B000000}"/>
            </a:ext>
          </a:extLst>
        </xdr:cNvPr>
        <xdr:cNvSpPr txBox="1"/>
      </xdr:nvSpPr>
      <xdr:spPr>
        <a:xfrm>
          <a:off x="10515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08" name="フローチャート: 判断 107">
          <a:extLst>
            <a:ext uri="{FF2B5EF4-FFF2-40B4-BE49-F238E27FC236}">
              <a16:creationId xmlns:a16="http://schemas.microsoft.com/office/drawing/2014/main" id="{00000000-0008-0000-0F00-00006C000000}"/>
            </a:ext>
          </a:extLst>
        </xdr:cNvPr>
        <xdr:cNvSpPr/>
      </xdr:nvSpPr>
      <xdr:spPr>
        <a:xfrm>
          <a:off x="10426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82550</xdr:rowOff>
    </xdr:from>
    <xdr:to>
      <xdr:col>50</xdr:col>
      <xdr:colOff>165100</xdr:colOff>
      <xdr:row>40</xdr:row>
      <xdr:rowOff>12700</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77978</xdr:rowOff>
    </xdr:from>
    <xdr:to>
      <xdr:col>46</xdr:col>
      <xdr:colOff>38100</xdr:colOff>
      <xdr:row>40</xdr:row>
      <xdr:rowOff>8128</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8699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146558</xdr:rowOff>
    </xdr:from>
    <xdr:to>
      <xdr:col>55</xdr:col>
      <xdr:colOff>50800</xdr:colOff>
      <xdr:row>40</xdr:row>
      <xdr:rowOff>76708</xdr:rowOff>
    </xdr:to>
    <xdr:sp macro="" textlink="">
      <xdr:nvSpPr>
        <xdr:cNvPr id="116" name="楕円 115">
          <a:extLst>
            <a:ext uri="{FF2B5EF4-FFF2-40B4-BE49-F238E27FC236}">
              <a16:creationId xmlns:a16="http://schemas.microsoft.com/office/drawing/2014/main" id="{00000000-0008-0000-0F00-000074000000}"/>
            </a:ext>
          </a:extLst>
        </xdr:cNvPr>
        <xdr:cNvSpPr/>
      </xdr:nvSpPr>
      <xdr:spPr>
        <a:xfrm>
          <a:off x="104267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124985</xdr:rowOff>
    </xdr:from>
    <xdr:ext cx="469744" cy="259045"/>
    <xdr:sp macro="" textlink="">
      <xdr:nvSpPr>
        <xdr:cNvPr id="117" name="【図書館】&#10;一人当たり面積該当値テキスト">
          <a:extLst>
            <a:ext uri="{FF2B5EF4-FFF2-40B4-BE49-F238E27FC236}">
              <a16:creationId xmlns:a16="http://schemas.microsoft.com/office/drawing/2014/main" id="{00000000-0008-0000-0F00-000075000000}"/>
            </a:ext>
          </a:extLst>
        </xdr:cNvPr>
        <xdr:cNvSpPr txBox="1"/>
      </xdr:nvSpPr>
      <xdr:spPr>
        <a:xfrm>
          <a:off x="10515600"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146558</xdr:rowOff>
    </xdr:from>
    <xdr:to>
      <xdr:col>50</xdr:col>
      <xdr:colOff>165100</xdr:colOff>
      <xdr:row>40</xdr:row>
      <xdr:rowOff>76708</xdr:rowOff>
    </xdr:to>
    <xdr:sp macro="" textlink="">
      <xdr:nvSpPr>
        <xdr:cNvPr id="118" name="楕円 117">
          <a:extLst>
            <a:ext uri="{FF2B5EF4-FFF2-40B4-BE49-F238E27FC236}">
              <a16:creationId xmlns:a16="http://schemas.microsoft.com/office/drawing/2014/main" id="{00000000-0008-0000-0F00-000076000000}"/>
            </a:ext>
          </a:extLst>
        </xdr:cNvPr>
        <xdr:cNvSpPr/>
      </xdr:nvSpPr>
      <xdr:spPr>
        <a:xfrm>
          <a:off x="9588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25908</xdr:rowOff>
    </xdr:from>
    <xdr:to>
      <xdr:col>55</xdr:col>
      <xdr:colOff>0</xdr:colOff>
      <xdr:row>40</xdr:row>
      <xdr:rowOff>25908</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9639300" y="6883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146558</xdr:rowOff>
    </xdr:from>
    <xdr:to>
      <xdr:col>46</xdr:col>
      <xdr:colOff>38100</xdr:colOff>
      <xdr:row>40</xdr:row>
      <xdr:rowOff>76708</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8699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25908</xdr:rowOff>
    </xdr:from>
    <xdr:to>
      <xdr:col>50</xdr:col>
      <xdr:colOff>114300</xdr:colOff>
      <xdr:row>40</xdr:row>
      <xdr:rowOff>25908</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8750300" y="688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29227</xdr:rowOff>
    </xdr:from>
    <xdr:ext cx="469744" cy="259045"/>
    <xdr:sp macro="" textlink="">
      <xdr:nvSpPr>
        <xdr:cNvPr id="122" name="n_1aveValue【図書館】&#10;一人当たり面積">
          <a:extLst>
            <a:ext uri="{FF2B5EF4-FFF2-40B4-BE49-F238E27FC236}">
              <a16:creationId xmlns:a16="http://schemas.microsoft.com/office/drawing/2014/main" id="{00000000-0008-0000-0F00-00007A000000}"/>
            </a:ext>
          </a:extLst>
        </xdr:cNvPr>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24655</xdr:rowOff>
    </xdr:from>
    <xdr:ext cx="469744" cy="259045"/>
    <xdr:sp macro="" textlink="">
      <xdr:nvSpPr>
        <xdr:cNvPr id="123" name="n_2aveValue【図書館】&#10;一人当たり面積">
          <a:extLst>
            <a:ext uri="{FF2B5EF4-FFF2-40B4-BE49-F238E27FC236}">
              <a16:creationId xmlns:a16="http://schemas.microsoft.com/office/drawing/2014/main" id="{00000000-0008-0000-0F00-00007B000000}"/>
            </a:ext>
          </a:extLst>
        </xdr:cNvPr>
        <xdr:cNvSpPr txBox="1"/>
      </xdr:nvSpPr>
      <xdr:spPr>
        <a:xfrm>
          <a:off x="8515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67835</xdr:rowOff>
    </xdr:from>
    <xdr:ext cx="469744" cy="259045"/>
    <xdr:sp macro="" textlink="">
      <xdr:nvSpPr>
        <xdr:cNvPr id="124" name="n_1mainValue【図書館】&#10;一人当たり面積">
          <a:extLst>
            <a:ext uri="{FF2B5EF4-FFF2-40B4-BE49-F238E27FC236}">
              <a16:creationId xmlns:a16="http://schemas.microsoft.com/office/drawing/2014/main" id="{00000000-0008-0000-0F00-00007C000000}"/>
            </a:ext>
          </a:extLst>
        </xdr:cNvPr>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67835</xdr:rowOff>
    </xdr:from>
    <xdr:ext cx="469744" cy="259045"/>
    <xdr:sp macro="" textlink="">
      <xdr:nvSpPr>
        <xdr:cNvPr id="125" name="n_2mainValue【図書館】&#10;一人当たり面積">
          <a:extLst>
            <a:ext uri="{FF2B5EF4-FFF2-40B4-BE49-F238E27FC236}">
              <a16:creationId xmlns:a16="http://schemas.microsoft.com/office/drawing/2014/main" id="{00000000-0008-0000-0F00-00007D000000}"/>
            </a:ext>
          </a:extLst>
        </xdr:cNvPr>
        <xdr:cNvSpPr txBox="1"/>
      </xdr:nvSpPr>
      <xdr:spPr>
        <a:xfrm>
          <a:off x="8515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a:extLst>
            <a:ext uri="{FF2B5EF4-FFF2-40B4-BE49-F238E27FC236}">
              <a16:creationId xmlns:a16="http://schemas.microsoft.com/office/drawing/2014/main" id="{00000000-0008-0000-0F00-00009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50" name="【体育館・プール】&#10;有形固定資産減価償却率最小値テキスト">
          <a:extLst>
            <a:ext uri="{FF2B5EF4-FFF2-40B4-BE49-F238E27FC236}">
              <a16:creationId xmlns:a16="http://schemas.microsoft.com/office/drawing/2014/main" id="{00000000-0008-0000-0F00-000096000000}"/>
            </a:ext>
          </a:extLst>
        </xdr:cNvPr>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52" name="【体育館・プール】&#10;有形固定資産減価償却率最大値テキスト">
          <a:extLst>
            <a:ext uri="{FF2B5EF4-FFF2-40B4-BE49-F238E27FC236}">
              <a16:creationId xmlns:a16="http://schemas.microsoft.com/office/drawing/2014/main" id="{00000000-0008-0000-0F00-000098000000}"/>
            </a:ext>
          </a:extLst>
        </xdr:cNvPr>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154" name="【体育館・プール】&#10;有形固定資産減価償却率平均値テキスト">
          <a:extLst>
            <a:ext uri="{FF2B5EF4-FFF2-40B4-BE49-F238E27FC236}">
              <a16:creationId xmlns:a16="http://schemas.microsoft.com/office/drawing/2014/main" id="{00000000-0008-0000-0F00-00009A000000}"/>
            </a:ext>
          </a:extLst>
        </xdr:cNvPr>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55" name="フローチャート: 判断 154">
          <a:extLst>
            <a:ext uri="{FF2B5EF4-FFF2-40B4-BE49-F238E27FC236}">
              <a16:creationId xmlns:a16="http://schemas.microsoft.com/office/drawing/2014/main" id="{00000000-0008-0000-0F00-00009B000000}"/>
            </a:ext>
          </a:extLst>
        </xdr:cNvPr>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56" name="フローチャート: 判断 155">
          <a:extLst>
            <a:ext uri="{FF2B5EF4-FFF2-40B4-BE49-F238E27FC236}">
              <a16:creationId xmlns:a16="http://schemas.microsoft.com/office/drawing/2014/main" id="{00000000-0008-0000-0F00-00009C000000}"/>
            </a:ext>
          </a:extLst>
        </xdr:cNvPr>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107315</xdr:rowOff>
    </xdr:from>
    <xdr:to>
      <xdr:col>15</xdr:col>
      <xdr:colOff>101600</xdr:colOff>
      <xdr:row>58</xdr:row>
      <xdr:rowOff>37465</xdr:rowOff>
    </xdr:to>
    <xdr:sp macro="" textlink="">
      <xdr:nvSpPr>
        <xdr:cNvPr id="157" name="フローチャート: 判断 156">
          <a:extLst>
            <a:ext uri="{FF2B5EF4-FFF2-40B4-BE49-F238E27FC236}">
              <a16:creationId xmlns:a16="http://schemas.microsoft.com/office/drawing/2014/main" id="{00000000-0008-0000-0F00-00009D000000}"/>
            </a:ext>
          </a:extLst>
        </xdr:cNvPr>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59690</xdr:rowOff>
    </xdr:from>
    <xdr:to>
      <xdr:col>24</xdr:col>
      <xdr:colOff>114300</xdr:colOff>
      <xdr:row>57</xdr:row>
      <xdr:rowOff>161290</xdr:rowOff>
    </xdr:to>
    <xdr:sp macro="" textlink="">
      <xdr:nvSpPr>
        <xdr:cNvPr id="163" name="楕円 162">
          <a:extLst>
            <a:ext uri="{FF2B5EF4-FFF2-40B4-BE49-F238E27FC236}">
              <a16:creationId xmlns:a16="http://schemas.microsoft.com/office/drawing/2014/main" id="{00000000-0008-0000-0F00-0000A3000000}"/>
            </a:ext>
          </a:extLst>
        </xdr:cNvPr>
        <xdr:cNvSpPr/>
      </xdr:nvSpPr>
      <xdr:spPr>
        <a:xfrm>
          <a:off x="45847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82567</xdr:rowOff>
    </xdr:from>
    <xdr:ext cx="405111" cy="259045"/>
    <xdr:sp macro="" textlink="">
      <xdr:nvSpPr>
        <xdr:cNvPr id="164" name="【体育館・プール】&#10;有形固定資産減価償却率該当値テキスト">
          <a:extLst>
            <a:ext uri="{FF2B5EF4-FFF2-40B4-BE49-F238E27FC236}">
              <a16:creationId xmlns:a16="http://schemas.microsoft.com/office/drawing/2014/main" id="{00000000-0008-0000-0F00-0000A4000000}"/>
            </a:ext>
          </a:extLst>
        </xdr:cNvPr>
        <xdr:cNvSpPr txBox="1"/>
      </xdr:nvSpPr>
      <xdr:spPr>
        <a:xfrm>
          <a:off x="4673600"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101600</xdr:rowOff>
    </xdr:from>
    <xdr:to>
      <xdr:col>20</xdr:col>
      <xdr:colOff>38100</xdr:colOff>
      <xdr:row>58</xdr:row>
      <xdr:rowOff>31750</xdr:rowOff>
    </xdr:to>
    <xdr:sp macro="" textlink="">
      <xdr:nvSpPr>
        <xdr:cNvPr id="165" name="楕円 164">
          <a:extLst>
            <a:ext uri="{FF2B5EF4-FFF2-40B4-BE49-F238E27FC236}">
              <a16:creationId xmlns:a16="http://schemas.microsoft.com/office/drawing/2014/main" id="{00000000-0008-0000-0F00-0000A5000000}"/>
            </a:ext>
          </a:extLst>
        </xdr:cNvPr>
        <xdr:cNvSpPr/>
      </xdr:nvSpPr>
      <xdr:spPr>
        <a:xfrm>
          <a:off x="3746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110490</xdr:rowOff>
    </xdr:from>
    <xdr:to>
      <xdr:col>24</xdr:col>
      <xdr:colOff>63500</xdr:colOff>
      <xdr:row>57</xdr:row>
      <xdr:rowOff>152400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flipV="1">
          <a:off x="3797300" y="98831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135890</xdr:rowOff>
    </xdr:from>
    <xdr:to>
      <xdr:col>15</xdr:col>
      <xdr:colOff>101600</xdr:colOff>
      <xdr:row>58</xdr:row>
      <xdr:rowOff>66040</xdr:rowOff>
    </xdr:to>
    <xdr:sp macro="" textlink="">
      <xdr:nvSpPr>
        <xdr:cNvPr id="167" name="楕円 166">
          <a:extLst>
            <a:ext uri="{FF2B5EF4-FFF2-40B4-BE49-F238E27FC236}">
              <a16:creationId xmlns:a16="http://schemas.microsoft.com/office/drawing/2014/main" id="{00000000-0008-0000-0F00-0000A7000000}"/>
            </a:ext>
          </a:extLst>
        </xdr:cNvPr>
        <xdr:cNvSpPr/>
      </xdr:nvSpPr>
      <xdr:spPr>
        <a:xfrm>
          <a:off x="2857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152400</xdr:rowOff>
    </xdr:from>
    <xdr:to>
      <xdr:col>19</xdr:col>
      <xdr:colOff>177800</xdr:colOff>
      <xdr:row>58</xdr:row>
      <xdr:rowOff>15240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flipV="1">
          <a:off x="2908300" y="99250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15892</xdr:rowOff>
    </xdr:from>
    <xdr:ext cx="405111" cy="259045"/>
    <xdr:sp macro="" textlink="">
      <xdr:nvSpPr>
        <xdr:cNvPr id="169" name="n_1aveValue【体育館・プール】&#10;有形固定資産減価償却率">
          <a:extLst>
            <a:ext uri="{FF2B5EF4-FFF2-40B4-BE49-F238E27FC236}">
              <a16:creationId xmlns:a16="http://schemas.microsoft.com/office/drawing/2014/main" id="{00000000-0008-0000-0F00-0000A9000000}"/>
            </a:ext>
          </a:extLst>
        </xdr:cNvPr>
        <xdr:cNvSpPr txBox="1"/>
      </xdr:nvSpPr>
      <xdr:spPr>
        <a:xfrm>
          <a:off x="3582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53992</xdr:rowOff>
    </xdr:from>
    <xdr:ext cx="405111" cy="259045"/>
    <xdr:sp macro="" textlink="">
      <xdr:nvSpPr>
        <xdr:cNvPr id="170" name="n_2aveValue【体育館・プール】&#10;有形固定資産減価償却率">
          <a:extLst>
            <a:ext uri="{FF2B5EF4-FFF2-40B4-BE49-F238E27FC236}">
              <a16:creationId xmlns:a16="http://schemas.microsoft.com/office/drawing/2014/main" id="{00000000-0008-0000-0F00-0000AA000000}"/>
            </a:ext>
          </a:extLst>
        </xdr:cNvPr>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22877</xdr:rowOff>
    </xdr:from>
    <xdr:ext cx="405111" cy="259045"/>
    <xdr:sp macro="" textlink="">
      <xdr:nvSpPr>
        <xdr:cNvPr id="171" name="n_1mainValue【体育館・プール】&#10;有形固定資産減価償却率">
          <a:extLst>
            <a:ext uri="{FF2B5EF4-FFF2-40B4-BE49-F238E27FC236}">
              <a16:creationId xmlns:a16="http://schemas.microsoft.com/office/drawing/2014/main" id="{00000000-0008-0000-0F00-0000AB000000}"/>
            </a:ext>
          </a:extLst>
        </xdr:cNvPr>
        <xdr:cNvSpPr txBox="1"/>
      </xdr:nvSpPr>
      <xdr:spPr>
        <a:xfrm>
          <a:off x="3582044" y="996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57167</xdr:rowOff>
    </xdr:from>
    <xdr:ext cx="405111" cy="259045"/>
    <xdr:sp macro="" textlink="">
      <xdr:nvSpPr>
        <xdr:cNvPr id="172" name="n_2mainValue【体育館・プール】&#10;有形固定資産減価償却率">
          <a:extLst>
            <a:ext uri="{FF2B5EF4-FFF2-40B4-BE49-F238E27FC236}">
              <a16:creationId xmlns:a16="http://schemas.microsoft.com/office/drawing/2014/main" id="{00000000-0008-0000-0F00-0000AC000000}"/>
            </a:ext>
          </a:extLst>
        </xdr:cNvPr>
        <xdr:cNvSpPr txBox="1"/>
      </xdr:nvSpPr>
      <xdr:spPr>
        <a:xfrm>
          <a:off x="2705744" y="1000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a:extLst>
            <a:ext uri="{FF2B5EF4-FFF2-40B4-BE49-F238E27FC236}">
              <a16:creationId xmlns:a16="http://schemas.microsoft.com/office/drawing/2014/main" id="{00000000-0008-0000-0F00-0000C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99" name="【体育館・プール】&#10;一人当たり面積最小値テキスト">
          <a:extLst>
            <a:ext uri="{FF2B5EF4-FFF2-40B4-BE49-F238E27FC236}">
              <a16:creationId xmlns:a16="http://schemas.microsoft.com/office/drawing/2014/main" id="{00000000-0008-0000-0F00-0000C7000000}"/>
            </a:ext>
          </a:extLst>
        </xdr:cNvPr>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201" name="【体育館・プール】&#10;一人当たり面積最大値テキスト">
          <a:extLst>
            <a:ext uri="{FF2B5EF4-FFF2-40B4-BE49-F238E27FC236}">
              <a16:creationId xmlns:a16="http://schemas.microsoft.com/office/drawing/2014/main" id="{00000000-0008-0000-0F00-0000C9000000}"/>
            </a:ext>
          </a:extLst>
        </xdr:cNvPr>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45555</xdr:rowOff>
    </xdr:from>
    <xdr:ext cx="469744" cy="259045"/>
    <xdr:sp macro="" textlink="">
      <xdr:nvSpPr>
        <xdr:cNvPr id="203" name="【体育館・プール】&#10;一人当たり面積平均値テキスト">
          <a:extLst>
            <a:ext uri="{FF2B5EF4-FFF2-40B4-BE49-F238E27FC236}">
              <a16:creationId xmlns:a16="http://schemas.microsoft.com/office/drawing/2014/main" id="{00000000-0008-0000-0F00-0000CB000000}"/>
            </a:ext>
          </a:extLst>
        </xdr:cNvPr>
        <xdr:cNvSpPr txBox="1"/>
      </xdr:nvSpPr>
      <xdr:spPr>
        <a:xfrm>
          <a:off x="10515600" y="1033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204" name="フローチャート: 判断 203">
          <a:extLst>
            <a:ext uri="{FF2B5EF4-FFF2-40B4-BE49-F238E27FC236}">
              <a16:creationId xmlns:a16="http://schemas.microsoft.com/office/drawing/2014/main" id="{00000000-0008-0000-0F00-0000CC000000}"/>
            </a:ext>
          </a:extLst>
        </xdr:cNvPr>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205" name="フローチャート: 判断 204">
          <a:extLst>
            <a:ext uri="{FF2B5EF4-FFF2-40B4-BE49-F238E27FC236}">
              <a16:creationId xmlns:a16="http://schemas.microsoft.com/office/drawing/2014/main" id="{00000000-0008-0000-0F00-0000CD000000}"/>
            </a:ext>
          </a:extLst>
        </xdr:cNvPr>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66766</xdr:rowOff>
    </xdr:from>
    <xdr:to>
      <xdr:col>46</xdr:col>
      <xdr:colOff>38100</xdr:colOff>
      <xdr:row>61</xdr:row>
      <xdr:rowOff>168366</xdr:rowOff>
    </xdr:to>
    <xdr:sp macro="" textlink="">
      <xdr:nvSpPr>
        <xdr:cNvPr id="206" name="フローチャート: 判断 205">
          <a:extLst>
            <a:ext uri="{FF2B5EF4-FFF2-40B4-BE49-F238E27FC236}">
              <a16:creationId xmlns:a16="http://schemas.microsoft.com/office/drawing/2014/main" id="{00000000-0008-0000-0F00-0000CE000000}"/>
            </a:ext>
          </a:extLst>
        </xdr:cNvPr>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86360</xdr:rowOff>
    </xdr:from>
    <xdr:to>
      <xdr:col>55</xdr:col>
      <xdr:colOff>50800</xdr:colOff>
      <xdr:row>63</xdr:row>
      <xdr:rowOff>16510</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10426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64787</xdr:rowOff>
    </xdr:from>
    <xdr:ext cx="469744" cy="259045"/>
    <xdr:sp macro="" textlink="">
      <xdr:nvSpPr>
        <xdr:cNvPr id="213" name="【体育館・プール】&#10;一人当たり面積該当値テキスト">
          <a:extLst>
            <a:ext uri="{FF2B5EF4-FFF2-40B4-BE49-F238E27FC236}">
              <a16:creationId xmlns:a16="http://schemas.microsoft.com/office/drawing/2014/main" id="{00000000-0008-0000-0F00-0000D5000000}"/>
            </a:ext>
          </a:extLst>
        </xdr:cNvPr>
        <xdr:cNvSpPr txBox="1"/>
      </xdr:nvSpPr>
      <xdr:spPr>
        <a:xfrm>
          <a:off x="10515600"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84727</xdr:rowOff>
    </xdr:from>
    <xdr:to>
      <xdr:col>50</xdr:col>
      <xdr:colOff>165100</xdr:colOff>
      <xdr:row>63</xdr:row>
      <xdr:rowOff>14877</xdr:rowOff>
    </xdr:to>
    <xdr:sp macro="" textlink="">
      <xdr:nvSpPr>
        <xdr:cNvPr id="214" name="楕円 213">
          <a:extLst>
            <a:ext uri="{FF2B5EF4-FFF2-40B4-BE49-F238E27FC236}">
              <a16:creationId xmlns:a16="http://schemas.microsoft.com/office/drawing/2014/main" id="{00000000-0008-0000-0F00-0000D6000000}"/>
            </a:ext>
          </a:extLst>
        </xdr:cNvPr>
        <xdr:cNvSpPr/>
      </xdr:nvSpPr>
      <xdr:spPr>
        <a:xfrm>
          <a:off x="9588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135527</xdr:rowOff>
    </xdr:from>
    <xdr:to>
      <xdr:col>55</xdr:col>
      <xdr:colOff>0</xdr:colOff>
      <xdr:row>62</xdr:row>
      <xdr:rowOff>137160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9639300" y="1076542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86360</xdr:rowOff>
    </xdr:from>
    <xdr:to>
      <xdr:col>46</xdr:col>
      <xdr:colOff>38100</xdr:colOff>
      <xdr:row>63</xdr:row>
      <xdr:rowOff>16510</xdr:rowOff>
    </xdr:to>
    <xdr:sp macro="" textlink="">
      <xdr:nvSpPr>
        <xdr:cNvPr id="216" name="楕円 215">
          <a:extLst>
            <a:ext uri="{FF2B5EF4-FFF2-40B4-BE49-F238E27FC236}">
              <a16:creationId xmlns:a16="http://schemas.microsoft.com/office/drawing/2014/main" id="{00000000-0008-0000-0F00-0000D8000000}"/>
            </a:ext>
          </a:extLst>
        </xdr:cNvPr>
        <xdr:cNvSpPr/>
      </xdr:nvSpPr>
      <xdr:spPr>
        <a:xfrm>
          <a:off x="869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135527</xdr:rowOff>
    </xdr:from>
    <xdr:to>
      <xdr:col>50</xdr:col>
      <xdr:colOff>114300</xdr:colOff>
      <xdr:row>62</xdr:row>
      <xdr:rowOff>137160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flipV="1">
          <a:off x="8750300" y="1076542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121211</xdr:rowOff>
    </xdr:from>
    <xdr:ext cx="469744" cy="259045"/>
    <xdr:sp macro="" textlink="">
      <xdr:nvSpPr>
        <xdr:cNvPr id="218" name="n_1aveValue【体育館・プール】&#10;一人当たり面積">
          <a:extLst>
            <a:ext uri="{FF2B5EF4-FFF2-40B4-BE49-F238E27FC236}">
              <a16:creationId xmlns:a16="http://schemas.microsoft.com/office/drawing/2014/main" id="{00000000-0008-0000-0F00-0000DA000000}"/>
            </a:ext>
          </a:extLst>
        </xdr:cNvPr>
        <xdr:cNvSpPr txBox="1"/>
      </xdr:nvSpPr>
      <xdr:spPr>
        <a:xfrm>
          <a:off x="93917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13443</xdr:rowOff>
    </xdr:from>
    <xdr:ext cx="469744" cy="259045"/>
    <xdr:sp macro="" textlink="">
      <xdr:nvSpPr>
        <xdr:cNvPr id="219" name="n_2aveValue【体育館・プール】&#10;一人当たり面積">
          <a:extLst>
            <a:ext uri="{FF2B5EF4-FFF2-40B4-BE49-F238E27FC236}">
              <a16:creationId xmlns:a16="http://schemas.microsoft.com/office/drawing/2014/main" id="{00000000-0008-0000-0F00-0000DB000000}"/>
            </a:ext>
          </a:extLst>
        </xdr:cNvPr>
        <xdr:cNvSpPr txBox="1"/>
      </xdr:nvSpPr>
      <xdr:spPr>
        <a:xfrm>
          <a:off x="8515427" y="1030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6004</xdr:rowOff>
    </xdr:from>
    <xdr:ext cx="469744" cy="259045"/>
    <xdr:sp macro="" textlink="">
      <xdr:nvSpPr>
        <xdr:cNvPr id="220" name="n_1mainValue【体育館・プール】&#10;一人当たり面積">
          <a:extLst>
            <a:ext uri="{FF2B5EF4-FFF2-40B4-BE49-F238E27FC236}">
              <a16:creationId xmlns:a16="http://schemas.microsoft.com/office/drawing/2014/main" id="{00000000-0008-0000-0F00-0000DC000000}"/>
            </a:ext>
          </a:extLst>
        </xdr:cNvPr>
        <xdr:cNvSpPr txBox="1"/>
      </xdr:nvSpPr>
      <xdr:spPr>
        <a:xfrm>
          <a:off x="9391727" y="1080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7637</xdr:rowOff>
    </xdr:from>
    <xdr:ext cx="469744" cy="259045"/>
    <xdr:sp macro="" textlink="">
      <xdr:nvSpPr>
        <xdr:cNvPr id="221" name="n_2mainValue【体育館・プール】&#10;一人当たり面積">
          <a:extLst>
            <a:ext uri="{FF2B5EF4-FFF2-40B4-BE49-F238E27FC236}">
              <a16:creationId xmlns:a16="http://schemas.microsoft.com/office/drawing/2014/main" id="{00000000-0008-0000-0F00-0000DD000000}"/>
            </a:ext>
          </a:extLst>
        </xdr:cNvPr>
        <xdr:cNvSpPr txBox="1"/>
      </xdr:nvSpPr>
      <xdr:spPr>
        <a:xfrm>
          <a:off x="8515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00000000-0008-0000-0F00-0000F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248" name="【福祉施設】&#10;有形固定資産減価償却率最小値テキスト">
          <a:extLst>
            <a:ext uri="{FF2B5EF4-FFF2-40B4-BE49-F238E27FC236}">
              <a16:creationId xmlns:a16="http://schemas.microsoft.com/office/drawing/2014/main" id="{00000000-0008-0000-0F00-0000F8000000}"/>
            </a:ext>
          </a:extLst>
        </xdr:cNvPr>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0" name="【福祉施設】&#10;有形固定資産減価償却率最大値テキスト">
          <a:extLst>
            <a:ext uri="{FF2B5EF4-FFF2-40B4-BE49-F238E27FC236}">
              <a16:creationId xmlns:a16="http://schemas.microsoft.com/office/drawing/2014/main" id="{00000000-0008-0000-0F00-0000FA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54264</xdr:rowOff>
    </xdr:from>
    <xdr:ext cx="405111" cy="259045"/>
    <xdr:sp macro="" textlink="">
      <xdr:nvSpPr>
        <xdr:cNvPr id="252" name="【福祉施設】&#10;有形固定資産減価償却率平均値テキスト">
          <a:extLst>
            <a:ext uri="{FF2B5EF4-FFF2-40B4-BE49-F238E27FC236}">
              <a16:creationId xmlns:a16="http://schemas.microsoft.com/office/drawing/2014/main" id="{00000000-0008-0000-0F00-0000FC000000}"/>
            </a:ext>
          </a:extLst>
        </xdr:cNvPr>
        <xdr:cNvSpPr txBox="1"/>
      </xdr:nvSpPr>
      <xdr:spPr>
        <a:xfrm>
          <a:off x="4673600" y="1394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13426</xdr:rowOff>
    </xdr:from>
    <xdr:to>
      <xdr:col>15</xdr:col>
      <xdr:colOff>101600</xdr:colOff>
      <xdr:row>82</xdr:row>
      <xdr:rowOff>115026</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2857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45847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86558</xdr:rowOff>
    </xdr:from>
    <xdr:ext cx="405111" cy="259045"/>
    <xdr:sp macro="" textlink="">
      <xdr:nvSpPr>
        <xdr:cNvPr id="262" name="【福祉施設】&#10;有形固定資産減価償却率該当値テキスト">
          <a:extLst>
            <a:ext uri="{FF2B5EF4-FFF2-40B4-BE49-F238E27FC236}">
              <a16:creationId xmlns:a16="http://schemas.microsoft.com/office/drawing/2014/main" id="{00000000-0008-0000-0F00-000006010000}"/>
            </a:ext>
          </a:extLst>
        </xdr:cNvPr>
        <xdr:cNvSpPr txBox="1"/>
      </xdr:nvSpPr>
      <xdr:spPr>
        <a:xfrm>
          <a:off x="4673600"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132624</xdr:rowOff>
    </xdr:from>
    <xdr:to>
      <xdr:col>20</xdr:col>
      <xdr:colOff>38100</xdr:colOff>
      <xdr:row>83</xdr:row>
      <xdr:rowOff>62774</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37465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158931</xdr:rowOff>
    </xdr:from>
    <xdr:to>
      <xdr:col>24</xdr:col>
      <xdr:colOff>63500</xdr:colOff>
      <xdr:row>83</xdr:row>
      <xdr:rowOff>11974</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flipV="1">
          <a:off x="3797300" y="1421783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6894</xdr:rowOff>
    </xdr:from>
    <xdr:to>
      <xdr:col>15</xdr:col>
      <xdr:colOff>101600</xdr:colOff>
      <xdr:row>83</xdr:row>
      <xdr:rowOff>108494</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2857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11974</xdr:rowOff>
    </xdr:from>
    <xdr:to>
      <xdr:col>19</xdr:col>
      <xdr:colOff>177800</xdr:colOff>
      <xdr:row>83</xdr:row>
      <xdr:rowOff>57694</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2908300" y="14242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110326</xdr:rowOff>
    </xdr:from>
    <xdr:ext cx="405111" cy="259045"/>
    <xdr:sp macro="" textlink="">
      <xdr:nvSpPr>
        <xdr:cNvPr id="267" name="n_1aveValue【福祉施設】&#10;有形固定資産減価償却率">
          <a:extLst>
            <a:ext uri="{FF2B5EF4-FFF2-40B4-BE49-F238E27FC236}">
              <a16:creationId xmlns:a16="http://schemas.microsoft.com/office/drawing/2014/main" id="{00000000-0008-0000-0F00-00000B010000}"/>
            </a:ext>
          </a:extLst>
        </xdr:cNvPr>
        <xdr:cNvSpPr txBox="1"/>
      </xdr:nvSpPr>
      <xdr:spPr>
        <a:xfrm>
          <a:off x="35820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131553</xdr:rowOff>
    </xdr:from>
    <xdr:ext cx="405111" cy="259045"/>
    <xdr:sp macro="" textlink="">
      <xdr:nvSpPr>
        <xdr:cNvPr id="268" name="n_2aveValue【福祉施設】&#10;有形固定資産減価償却率">
          <a:extLst>
            <a:ext uri="{FF2B5EF4-FFF2-40B4-BE49-F238E27FC236}">
              <a16:creationId xmlns:a16="http://schemas.microsoft.com/office/drawing/2014/main" id="{00000000-0008-0000-0F00-00000C010000}"/>
            </a:ext>
          </a:extLst>
        </xdr:cNvPr>
        <xdr:cNvSpPr txBox="1"/>
      </xdr:nvSpPr>
      <xdr:spPr>
        <a:xfrm>
          <a:off x="2705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53901</xdr:rowOff>
    </xdr:from>
    <xdr:ext cx="405111" cy="259045"/>
    <xdr:sp macro="" textlink="">
      <xdr:nvSpPr>
        <xdr:cNvPr id="269" name="n_1mainValue【福祉施設】&#10;有形固定資産減価償却率">
          <a:extLst>
            <a:ext uri="{FF2B5EF4-FFF2-40B4-BE49-F238E27FC236}">
              <a16:creationId xmlns:a16="http://schemas.microsoft.com/office/drawing/2014/main" id="{00000000-0008-0000-0F00-00000D010000}"/>
            </a:ext>
          </a:extLst>
        </xdr:cNvPr>
        <xdr:cNvSpPr txBox="1"/>
      </xdr:nvSpPr>
      <xdr:spPr>
        <a:xfrm>
          <a:off x="35820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99621</xdr:rowOff>
    </xdr:from>
    <xdr:ext cx="405111" cy="259045"/>
    <xdr:sp macro="" textlink="">
      <xdr:nvSpPr>
        <xdr:cNvPr id="270" name="n_2mainValue【福祉施設】&#10;有形固定資産減価償却率">
          <a:extLst>
            <a:ext uri="{FF2B5EF4-FFF2-40B4-BE49-F238E27FC236}">
              <a16:creationId xmlns:a16="http://schemas.microsoft.com/office/drawing/2014/main" id="{00000000-0008-0000-0F00-00000E010000}"/>
            </a:ext>
          </a:extLst>
        </xdr:cNvPr>
        <xdr:cNvSpPr txBox="1"/>
      </xdr:nvSpPr>
      <xdr:spPr>
        <a:xfrm>
          <a:off x="2705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a:extLst>
            <a:ext uri="{FF2B5EF4-FFF2-40B4-BE49-F238E27FC236}">
              <a16:creationId xmlns:a16="http://schemas.microsoft.com/office/drawing/2014/main" id="{00000000-0008-0000-0F00-00002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93" name="【福祉施設】&#10;一人当たり面積最小値テキスト">
          <a:extLst>
            <a:ext uri="{FF2B5EF4-FFF2-40B4-BE49-F238E27FC236}">
              <a16:creationId xmlns:a16="http://schemas.microsoft.com/office/drawing/2014/main" id="{00000000-0008-0000-0F00-000025010000}"/>
            </a:ext>
          </a:extLst>
        </xdr:cNvPr>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95" name="【福祉施設】&#10;一人当たり面積最大値テキスト">
          <a:extLst>
            <a:ext uri="{FF2B5EF4-FFF2-40B4-BE49-F238E27FC236}">
              <a16:creationId xmlns:a16="http://schemas.microsoft.com/office/drawing/2014/main" id="{00000000-0008-0000-0F00-000027010000}"/>
            </a:ext>
          </a:extLst>
        </xdr:cNvPr>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19321</xdr:rowOff>
    </xdr:from>
    <xdr:ext cx="469744" cy="259045"/>
    <xdr:sp macro="" textlink="">
      <xdr:nvSpPr>
        <xdr:cNvPr id="297" name="【福祉施設】&#10;一人当たり面積平均値テキスト">
          <a:extLst>
            <a:ext uri="{FF2B5EF4-FFF2-40B4-BE49-F238E27FC236}">
              <a16:creationId xmlns:a16="http://schemas.microsoft.com/office/drawing/2014/main" id="{00000000-0008-0000-0F00-000029010000}"/>
            </a:ext>
          </a:extLst>
        </xdr:cNvPr>
        <xdr:cNvSpPr txBox="1"/>
      </xdr:nvSpPr>
      <xdr:spPr>
        <a:xfrm>
          <a:off x="10515600" y="1424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35306</xdr:rowOff>
    </xdr:from>
    <xdr:to>
      <xdr:col>46</xdr:col>
      <xdr:colOff>38100</xdr:colOff>
      <xdr:row>84</xdr:row>
      <xdr:rowOff>136906</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8699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19304</xdr:rowOff>
    </xdr:from>
    <xdr:to>
      <xdr:col>55</xdr:col>
      <xdr:colOff>50800</xdr:colOff>
      <xdr:row>84</xdr:row>
      <xdr:rowOff>120904</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104267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169181</xdr:rowOff>
    </xdr:from>
    <xdr:ext cx="469744" cy="259045"/>
    <xdr:sp macro="" textlink="">
      <xdr:nvSpPr>
        <xdr:cNvPr id="307" name="【福祉施設】&#10;一人当たり面積該当値テキスト">
          <a:extLst>
            <a:ext uri="{FF2B5EF4-FFF2-40B4-BE49-F238E27FC236}">
              <a16:creationId xmlns:a16="http://schemas.microsoft.com/office/drawing/2014/main" id="{00000000-0008-0000-0F00-000033010000}"/>
            </a:ext>
          </a:extLst>
        </xdr:cNvPr>
        <xdr:cNvSpPr txBox="1"/>
      </xdr:nvSpPr>
      <xdr:spPr>
        <a:xfrm>
          <a:off x="10515600"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17018</xdr:rowOff>
    </xdr:from>
    <xdr:to>
      <xdr:col>50</xdr:col>
      <xdr:colOff>165100</xdr:colOff>
      <xdr:row>84</xdr:row>
      <xdr:rowOff>118618</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9588500" y="144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67818</xdr:rowOff>
    </xdr:from>
    <xdr:to>
      <xdr:col>55</xdr:col>
      <xdr:colOff>0</xdr:colOff>
      <xdr:row>84</xdr:row>
      <xdr:rowOff>70104</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9639300" y="1446961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19304</xdr:rowOff>
    </xdr:from>
    <xdr:to>
      <xdr:col>46</xdr:col>
      <xdr:colOff>38100</xdr:colOff>
      <xdr:row>84</xdr:row>
      <xdr:rowOff>120904</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8699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67818</xdr:rowOff>
    </xdr:from>
    <xdr:to>
      <xdr:col>50</xdr:col>
      <xdr:colOff>114300</xdr:colOff>
      <xdr:row>84</xdr:row>
      <xdr:rowOff>70104</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8750300" y="144696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48277</xdr:rowOff>
    </xdr:from>
    <xdr:ext cx="469744" cy="259045"/>
    <xdr:sp macro="" textlink="">
      <xdr:nvSpPr>
        <xdr:cNvPr id="312" name="n_1aveValue【福祉施設】&#10;一人当たり面積">
          <a:extLst>
            <a:ext uri="{FF2B5EF4-FFF2-40B4-BE49-F238E27FC236}">
              <a16:creationId xmlns:a16="http://schemas.microsoft.com/office/drawing/2014/main" id="{00000000-0008-0000-0F00-000038010000}"/>
            </a:ext>
          </a:extLst>
        </xdr:cNvPr>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128033</xdr:rowOff>
    </xdr:from>
    <xdr:ext cx="469744" cy="259045"/>
    <xdr:sp macro="" textlink="">
      <xdr:nvSpPr>
        <xdr:cNvPr id="313" name="n_2aveValue【福祉施設】&#10;一人当たり面積">
          <a:extLst>
            <a:ext uri="{FF2B5EF4-FFF2-40B4-BE49-F238E27FC236}">
              <a16:creationId xmlns:a16="http://schemas.microsoft.com/office/drawing/2014/main" id="{00000000-0008-0000-0F00-000039010000}"/>
            </a:ext>
          </a:extLst>
        </xdr:cNvPr>
        <xdr:cNvSpPr txBox="1"/>
      </xdr:nvSpPr>
      <xdr:spPr>
        <a:xfrm>
          <a:off x="8515427" y="1452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109745</xdr:rowOff>
    </xdr:from>
    <xdr:ext cx="469744" cy="259045"/>
    <xdr:sp macro="" textlink="">
      <xdr:nvSpPr>
        <xdr:cNvPr id="314" name="n_1mainValue【福祉施設】&#10;一人当たり面積">
          <a:extLst>
            <a:ext uri="{FF2B5EF4-FFF2-40B4-BE49-F238E27FC236}">
              <a16:creationId xmlns:a16="http://schemas.microsoft.com/office/drawing/2014/main" id="{00000000-0008-0000-0F00-00003A010000}"/>
            </a:ext>
          </a:extLst>
        </xdr:cNvPr>
        <xdr:cNvSpPr txBox="1"/>
      </xdr:nvSpPr>
      <xdr:spPr>
        <a:xfrm>
          <a:off x="93917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137431</xdr:rowOff>
    </xdr:from>
    <xdr:ext cx="469744" cy="259045"/>
    <xdr:sp macro="" textlink="">
      <xdr:nvSpPr>
        <xdr:cNvPr id="315" name="n_2mainValue【福祉施設】&#10;一人当たり面積">
          <a:extLst>
            <a:ext uri="{FF2B5EF4-FFF2-40B4-BE49-F238E27FC236}">
              <a16:creationId xmlns:a16="http://schemas.microsoft.com/office/drawing/2014/main" id="{00000000-0008-0000-0F00-00003B010000}"/>
            </a:ext>
          </a:extLst>
        </xdr:cNvPr>
        <xdr:cNvSpPr txBox="1"/>
      </xdr:nvSpPr>
      <xdr:spPr>
        <a:xfrm>
          <a:off x="8515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一般廃棄物処理施設】&#10;有形固定資産減価償却率グラフ枠">
          <a:extLst>
            <a:ext uri="{FF2B5EF4-FFF2-40B4-BE49-F238E27FC236}">
              <a16:creationId xmlns:a16="http://schemas.microsoft.com/office/drawing/2014/main" id="{00000000-0008-0000-0F00-00006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356" name="【一般廃棄物処理施設】&#10;有形固定資産減価償却率最小値テキスト">
          <a:extLst>
            <a:ext uri="{FF2B5EF4-FFF2-40B4-BE49-F238E27FC236}">
              <a16:creationId xmlns:a16="http://schemas.microsoft.com/office/drawing/2014/main" id="{00000000-0008-0000-0F00-000064010000}"/>
            </a:ext>
          </a:extLst>
        </xdr:cNvPr>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358" name="【一般廃棄物処理施設】&#10;有形固定資産減価償却率最大値テキスト">
          <a:extLst>
            <a:ext uri="{FF2B5EF4-FFF2-40B4-BE49-F238E27FC236}">
              <a16:creationId xmlns:a16="http://schemas.microsoft.com/office/drawing/2014/main" id="{00000000-0008-0000-0F00-000066010000}"/>
            </a:ext>
          </a:extLst>
        </xdr:cNvPr>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652</xdr:rowOff>
    </xdr:from>
    <xdr:ext cx="405111" cy="259045"/>
    <xdr:sp macro="" textlink="">
      <xdr:nvSpPr>
        <xdr:cNvPr id="360" name="【一般廃棄物処理施設】&#10;有形固定資産減価償却率平均値テキスト">
          <a:extLst>
            <a:ext uri="{FF2B5EF4-FFF2-40B4-BE49-F238E27FC236}">
              <a16:creationId xmlns:a16="http://schemas.microsoft.com/office/drawing/2014/main" id="{00000000-0008-0000-0F00-000068010000}"/>
            </a:ext>
          </a:extLst>
        </xdr:cNvPr>
        <xdr:cNvSpPr txBox="1"/>
      </xdr:nvSpPr>
      <xdr:spPr>
        <a:xfrm>
          <a:off x="16357600" y="6001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362" name="フローチャート: 判断 361">
          <a:extLst>
            <a:ext uri="{FF2B5EF4-FFF2-40B4-BE49-F238E27FC236}">
              <a16:creationId xmlns:a16="http://schemas.microsoft.com/office/drawing/2014/main" id="{00000000-0008-0000-0F00-00006A010000}"/>
            </a:ext>
          </a:extLst>
        </xdr:cNvPr>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52070</xdr:rowOff>
    </xdr:from>
    <xdr:to>
      <xdr:col>76</xdr:col>
      <xdr:colOff>165100</xdr:colOff>
      <xdr:row>35</xdr:row>
      <xdr:rowOff>153670</xdr:rowOff>
    </xdr:to>
    <xdr:sp macro="" textlink="">
      <xdr:nvSpPr>
        <xdr:cNvPr id="363" name="フローチャート: 判断 362">
          <a:extLst>
            <a:ext uri="{FF2B5EF4-FFF2-40B4-BE49-F238E27FC236}">
              <a16:creationId xmlns:a16="http://schemas.microsoft.com/office/drawing/2014/main" id="{00000000-0008-0000-0F00-00006B010000}"/>
            </a:ext>
          </a:extLst>
        </xdr:cNvPr>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147320</xdr:rowOff>
    </xdr:from>
    <xdr:to>
      <xdr:col>85</xdr:col>
      <xdr:colOff>177800</xdr:colOff>
      <xdr:row>37</xdr:row>
      <xdr:rowOff>77470</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162687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125747</xdr:rowOff>
    </xdr:from>
    <xdr:ext cx="405111" cy="259045"/>
    <xdr:sp macro="" textlink="">
      <xdr:nvSpPr>
        <xdr:cNvPr id="370" name="【一般廃棄物処理施設】&#10;有形固定資産減価償却率該当値テキスト">
          <a:extLst>
            <a:ext uri="{FF2B5EF4-FFF2-40B4-BE49-F238E27FC236}">
              <a16:creationId xmlns:a16="http://schemas.microsoft.com/office/drawing/2014/main" id="{00000000-0008-0000-0F00-000072010000}"/>
            </a:ext>
          </a:extLst>
        </xdr:cNvPr>
        <xdr:cNvSpPr txBox="1"/>
      </xdr:nvSpPr>
      <xdr:spPr>
        <a:xfrm>
          <a:off x="16357600"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23495</xdr:rowOff>
    </xdr:from>
    <xdr:to>
      <xdr:col>81</xdr:col>
      <xdr:colOff>101600</xdr:colOff>
      <xdr:row>37</xdr:row>
      <xdr:rowOff>125095</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15430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26670</xdr:rowOff>
    </xdr:from>
    <xdr:to>
      <xdr:col>85</xdr:col>
      <xdr:colOff>127000</xdr:colOff>
      <xdr:row>37</xdr:row>
      <xdr:rowOff>74295</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flipV="1">
          <a:off x="15481300" y="637032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92075</xdr:rowOff>
    </xdr:from>
    <xdr:to>
      <xdr:col>76</xdr:col>
      <xdr:colOff>165100</xdr:colOff>
      <xdr:row>39</xdr:row>
      <xdr:rowOff>22225</xdr:rowOff>
    </xdr:to>
    <xdr:sp macro="" textlink="">
      <xdr:nvSpPr>
        <xdr:cNvPr id="373" name="楕円 372">
          <a:extLst>
            <a:ext uri="{FF2B5EF4-FFF2-40B4-BE49-F238E27FC236}">
              <a16:creationId xmlns:a16="http://schemas.microsoft.com/office/drawing/2014/main" id="{00000000-0008-0000-0F00-000075010000}"/>
            </a:ext>
          </a:extLst>
        </xdr:cNvPr>
        <xdr:cNvSpPr/>
      </xdr:nvSpPr>
      <xdr:spPr>
        <a:xfrm>
          <a:off x="14541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74295</xdr:rowOff>
    </xdr:from>
    <xdr:to>
      <xdr:col>81</xdr:col>
      <xdr:colOff>50800</xdr:colOff>
      <xdr:row>38</xdr:row>
      <xdr:rowOff>142875</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flipV="1">
          <a:off x="14592300" y="6417945"/>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63517</xdr:rowOff>
    </xdr:from>
    <xdr:ext cx="405111" cy="259045"/>
    <xdr:sp macro="" textlink="">
      <xdr:nvSpPr>
        <xdr:cNvPr id="375" name="n_1aveValue【一般廃棄物処理施設】&#10;有形固定資産減価償却率">
          <a:extLst>
            <a:ext uri="{FF2B5EF4-FFF2-40B4-BE49-F238E27FC236}">
              <a16:creationId xmlns:a16="http://schemas.microsoft.com/office/drawing/2014/main" id="{00000000-0008-0000-0F00-000077010000}"/>
            </a:ext>
          </a:extLst>
        </xdr:cNvPr>
        <xdr:cNvSpPr txBox="1"/>
      </xdr:nvSpPr>
      <xdr:spPr>
        <a:xfrm>
          <a:off x="15266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170197</xdr:rowOff>
    </xdr:from>
    <xdr:ext cx="405111" cy="259045"/>
    <xdr:sp macro="" textlink="">
      <xdr:nvSpPr>
        <xdr:cNvPr id="376" name="n_2aveValue【一般廃棄物処理施設】&#10;有形固定資産減価償却率">
          <a:extLst>
            <a:ext uri="{FF2B5EF4-FFF2-40B4-BE49-F238E27FC236}">
              <a16:creationId xmlns:a16="http://schemas.microsoft.com/office/drawing/2014/main" id="{00000000-0008-0000-0F00-000078010000}"/>
            </a:ext>
          </a:extLst>
        </xdr:cNvPr>
        <xdr:cNvSpPr txBox="1"/>
      </xdr:nvSpPr>
      <xdr:spPr>
        <a:xfrm>
          <a:off x="14389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116222</xdr:rowOff>
    </xdr:from>
    <xdr:ext cx="405111" cy="259045"/>
    <xdr:sp macro="" textlink="">
      <xdr:nvSpPr>
        <xdr:cNvPr id="377" name="n_1mainValue【一般廃棄物処理施設】&#10;有形固定資産減価償却率">
          <a:extLst>
            <a:ext uri="{FF2B5EF4-FFF2-40B4-BE49-F238E27FC236}">
              <a16:creationId xmlns:a16="http://schemas.microsoft.com/office/drawing/2014/main" id="{00000000-0008-0000-0F00-000079010000}"/>
            </a:ext>
          </a:extLst>
        </xdr:cNvPr>
        <xdr:cNvSpPr txBox="1"/>
      </xdr:nvSpPr>
      <xdr:spPr>
        <a:xfrm>
          <a:off x="152660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13352</xdr:rowOff>
    </xdr:from>
    <xdr:ext cx="405111" cy="259045"/>
    <xdr:sp macro="" textlink="">
      <xdr:nvSpPr>
        <xdr:cNvPr id="378" name="n_2mainValue【一般廃棄物処理施設】&#10;有形固定資産減価償却率">
          <a:extLst>
            <a:ext uri="{FF2B5EF4-FFF2-40B4-BE49-F238E27FC236}">
              <a16:creationId xmlns:a16="http://schemas.microsoft.com/office/drawing/2014/main" id="{00000000-0008-0000-0F00-00007A010000}"/>
            </a:ext>
          </a:extLst>
        </xdr:cNvPr>
        <xdr:cNvSpPr txBox="1"/>
      </xdr:nvSpPr>
      <xdr:spPr>
        <a:xfrm>
          <a:off x="143897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一般廃棄物処理施設】&#10;一人当たり有形固定資産（償却資産）額グラフ枠">
          <a:extLst>
            <a:ext uri="{FF2B5EF4-FFF2-40B4-BE49-F238E27FC236}">
              <a16:creationId xmlns:a16="http://schemas.microsoft.com/office/drawing/2014/main" id="{00000000-0008-0000-0F00-00009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403" name="【一般廃棄物処理施設】&#10;一人当たり有形固定資産（償却資産）額最小値テキスト">
          <a:extLst>
            <a:ext uri="{FF2B5EF4-FFF2-40B4-BE49-F238E27FC236}">
              <a16:creationId xmlns:a16="http://schemas.microsoft.com/office/drawing/2014/main" id="{00000000-0008-0000-0F00-000093010000}"/>
            </a:ext>
          </a:extLst>
        </xdr:cNvPr>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405" name="【一般廃棄物処理施設】&#10;一人当たり有形固定資産（償却資産）額最大値テキスト">
          <a:extLst>
            <a:ext uri="{FF2B5EF4-FFF2-40B4-BE49-F238E27FC236}">
              <a16:creationId xmlns:a16="http://schemas.microsoft.com/office/drawing/2014/main" id="{00000000-0008-0000-0F00-000095010000}"/>
            </a:ext>
          </a:extLst>
        </xdr:cNvPr>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66732</xdr:rowOff>
    </xdr:from>
    <xdr:ext cx="599010" cy="259045"/>
    <xdr:sp macro="" textlink="">
      <xdr:nvSpPr>
        <xdr:cNvPr id="407" name="【一般廃棄物処理施設】&#10;一人当たり有形固定資産（償却資産）額平均値テキスト">
          <a:extLst>
            <a:ext uri="{FF2B5EF4-FFF2-40B4-BE49-F238E27FC236}">
              <a16:creationId xmlns:a16="http://schemas.microsoft.com/office/drawing/2014/main" id="{00000000-0008-0000-0F00-000097010000}"/>
            </a:ext>
          </a:extLst>
        </xdr:cNvPr>
        <xdr:cNvSpPr txBox="1"/>
      </xdr:nvSpPr>
      <xdr:spPr>
        <a:xfrm>
          <a:off x="22199600" y="658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82120</xdr:rowOff>
    </xdr:from>
    <xdr:to>
      <xdr:col>107</xdr:col>
      <xdr:colOff>101600</xdr:colOff>
      <xdr:row>40</xdr:row>
      <xdr:rowOff>12270</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0383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19758</xdr:rowOff>
    </xdr:from>
    <xdr:to>
      <xdr:col>116</xdr:col>
      <xdr:colOff>114300</xdr:colOff>
      <xdr:row>41</xdr:row>
      <xdr:rowOff>121358</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22110700" y="704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106135</xdr:rowOff>
    </xdr:from>
    <xdr:ext cx="534377" cy="259045"/>
    <xdr:sp macro="" textlink="">
      <xdr:nvSpPr>
        <xdr:cNvPr id="417" name="【一般廃棄物処理施設】&#10;一人当たり有形固定資産（償却資産）額該当値テキスト">
          <a:extLst>
            <a:ext uri="{FF2B5EF4-FFF2-40B4-BE49-F238E27FC236}">
              <a16:creationId xmlns:a16="http://schemas.microsoft.com/office/drawing/2014/main" id="{00000000-0008-0000-0F00-0000A1010000}"/>
            </a:ext>
          </a:extLst>
        </xdr:cNvPr>
        <xdr:cNvSpPr txBox="1"/>
      </xdr:nvSpPr>
      <xdr:spPr>
        <a:xfrm>
          <a:off x="22199600" y="696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21746</xdr:rowOff>
    </xdr:from>
    <xdr:to>
      <xdr:col>112</xdr:col>
      <xdr:colOff>38100</xdr:colOff>
      <xdr:row>41</xdr:row>
      <xdr:rowOff>123346</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21272500" y="705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70558</xdr:rowOff>
    </xdr:from>
    <xdr:to>
      <xdr:col>116</xdr:col>
      <xdr:colOff>63500</xdr:colOff>
      <xdr:row>41</xdr:row>
      <xdr:rowOff>72546</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21323300" y="7100008"/>
          <a:ext cx="838200" cy="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55598</xdr:rowOff>
    </xdr:from>
    <xdr:to>
      <xdr:col>107</xdr:col>
      <xdr:colOff>101600</xdr:colOff>
      <xdr:row>41</xdr:row>
      <xdr:rowOff>157198</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20383500" y="708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72546</xdr:rowOff>
    </xdr:from>
    <xdr:to>
      <xdr:col>111</xdr:col>
      <xdr:colOff>177800</xdr:colOff>
      <xdr:row>41</xdr:row>
      <xdr:rowOff>106398</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flipV="1">
          <a:off x="20434300" y="7101996"/>
          <a:ext cx="889000" cy="3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117787</xdr:rowOff>
    </xdr:from>
    <xdr:ext cx="599010" cy="259045"/>
    <xdr:sp macro="" textlink="">
      <xdr:nvSpPr>
        <xdr:cNvPr id="422" name="n_1aveValue【一般廃棄物処理施設】&#10;一人当たり有形固定資産（償却資産）額">
          <a:extLst>
            <a:ext uri="{FF2B5EF4-FFF2-40B4-BE49-F238E27FC236}">
              <a16:creationId xmlns:a16="http://schemas.microsoft.com/office/drawing/2014/main" id="{00000000-0008-0000-0F00-0000A6010000}"/>
            </a:ext>
          </a:extLst>
        </xdr:cNvPr>
        <xdr:cNvSpPr txBox="1"/>
      </xdr:nvSpPr>
      <xdr:spPr>
        <a:xfrm>
          <a:off x="210110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28797</xdr:rowOff>
    </xdr:from>
    <xdr:ext cx="599010" cy="259045"/>
    <xdr:sp macro="" textlink="">
      <xdr:nvSpPr>
        <xdr:cNvPr id="423" name="n_2aveValue【一般廃棄物処理施設】&#10;一人当たり有形固定資産（償却資産）額">
          <a:extLst>
            <a:ext uri="{FF2B5EF4-FFF2-40B4-BE49-F238E27FC236}">
              <a16:creationId xmlns:a16="http://schemas.microsoft.com/office/drawing/2014/main" id="{00000000-0008-0000-0F00-0000A7010000}"/>
            </a:ext>
          </a:extLst>
        </xdr:cNvPr>
        <xdr:cNvSpPr txBox="1"/>
      </xdr:nvSpPr>
      <xdr:spPr>
        <a:xfrm>
          <a:off x="20134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114473</xdr:rowOff>
    </xdr:from>
    <xdr:ext cx="534377" cy="259045"/>
    <xdr:sp macro="" textlink="">
      <xdr:nvSpPr>
        <xdr:cNvPr id="424" name="n_1mainValue【一般廃棄物処理施設】&#10;一人当たり有形固定資産（償却資産）額">
          <a:extLst>
            <a:ext uri="{FF2B5EF4-FFF2-40B4-BE49-F238E27FC236}">
              <a16:creationId xmlns:a16="http://schemas.microsoft.com/office/drawing/2014/main" id="{00000000-0008-0000-0F00-0000A8010000}"/>
            </a:ext>
          </a:extLst>
        </xdr:cNvPr>
        <xdr:cNvSpPr txBox="1"/>
      </xdr:nvSpPr>
      <xdr:spPr>
        <a:xfrm>
          <a:off x="21043411" y="71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148325</xdr:rowOff>
    </xdr:from>
    <xdr:ext cx="534377" cy="259045"/>
    <xdr:sp macro="" textlink="">
      <xdr:nvSpPr>
        <xdr:cNvPr id="425" name="n_2mainValue【一般廃棄物処理施設】&#10;一人当たり有形固定資産（償却資産）額">
          <a:extLst>
            <a:ext uri="{FF2B5EF4-FFF2-40B4-BE49-F238E27FC236}">
              <a16:creationId xmlns:a16="http://schemas.microsoft.com/office/drawing/2014/main" id="{00000000-0008-0000-0F00-0000A9010000}"/>
            </a:ext>
          </a:extLst>
        </xdr:cNvPr>
        <xdr:cNvSpPr txBox="1"/>
      </xdr:nvSpPr>
      <xdr:spPr>
        <a:xfrm>
          <a:off x="20167111" y="717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保健センター・保健所】&#10;有形固定資産減価償却率グラフ枠">
          <a:extLst>
            <a:ext uri="{FF2B5EF4-FFF2-40B4-BE49-F238E27FC236}">
              <a16:creationId xmlns:a16="http://schemas.microsoft.com/office/drawing/2014/main" id="{00000000-0008-0000-0F00-0000B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flipV="1">
          <a:off x="16318864"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449" name="【保健センター・保健所】&#10;有形固定資産減価償却率最小値テキスト">
          <a:extLst>
            <a:ext uri="{FF2B5EF4-FFF2-40B4-BE49-F238E27FC236}">
              <a16:creationId xmlns:a16="http://schemas.microsoft.com/office/drawing/2014/main" id="{00000000-0008-0000-0F00-0000C1010000}"/>
            </a:ext>
          </a:extLst>
        </xdr:cNvPr>
        <xdr:cNvSpPr txBox="1"/>
      </xdr:nvSpPr>
      <xdr:spPr>
        <a:xfrm>
          <a:off x="16357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6230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451" name="【保健センター・保健所】&#10;有形固定資産減価償却率最大値テキスト">
          <a:extLst>
            <a:ext uri="{FF2B5EF4-FFF2-40B4-BE49-F238E27FC236}">
              <a16:creationId xmlns:a16="http://schemas.microsoft.com/office/drawing/2014/main" id="{00000000-0008-0000-0F00-0000C3010000}"/>
            </a:ext>
          </a:extLst>
        </xdr:cNvPr>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157243</xdr:rowOff>
    </xdr:from>
    <xdr:ext cx="405111" cy="259045"/>
    <xdr:sp macro="" textlink="">
      <xdr:nvSpPr>
        <xdr:cNvPr id="453" name="【保健センター・保健所】&#10;有形固定資産減価償却率平均値テキスト">
          <a:extLst>
            <a:ext uri="{FF2B5EF4-FFF2-40B4-BE49-F238E27FC236}">
              <a16:creationId xmlns:a16="http://schemas.microsoft.com/office/drawing/2014/main" id="{00000000-0008-0000-0F00-0000C5010000}"/>
            </a:ext>
          </a:extLst>
        </xdr:cNvPr>
        <xdr:cNvSpPr txBox="1"/>
      </xdr:nvSpPr>
      <xdr:spPr>
        <a:xfrm>
          <a:off x="16357600" y="10101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454" name="フローチャート: 判断 453">
          <a:extLst>
            <a:ext uri="{FF2B5EF4-FFF2-40B4-BE49-F238E27FC236}">
              <a16:creationId xmlns:a16="http://schemas.microsoft.com/office/drawing/2014/main" id="{00000000-0008-0000-0F00-0000C6010000}"/>
            </a:ext>
          </a:extLst>
        </xdr:cNvPr>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15430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56642</xdr:rowOff>
    </xdr:from>
    <xdr:to>
      <xdr:col>76</xdr:col>
      <xdr:colOff>165100</xdr:colOff>
      <xdr:row>60</xdr:row>
      <xdr:rowOff>158242</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14541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462" name="楕円 461">
          <a:extLst>
            <a:ext uri="{FF2B5EF4-FFF2-40B4-BE49-F238E27FC236}">
              <a16:creationId xmlns:a16="http://schemas.microsoft.com/office/drawing/2014/main" id="{00000000-0008-0000-0F00-0000CE010000}"/>
            </a:ext>
          </a:extLst>
        </xdr:cNvPr>
        <xdr:cNvSpPr/>
      </xdr:nvSpPr>
      <xdr:spPr>
        <a:xfrm>
          <a:off x="16268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87647</xdr:rowOff>
    </xdr:from>
    <xdr:ext cx="405111" cy="259045"/>
    <xdr:sp macro="" textlink="">
      <xdr:nvSpPr>
        <xdr:cNvPr id="463" name="【保健センター・保健所】&#10;有形固定資産減価償却率該当値テキスト">
          <a:extLst>
            <a:ext uri="{FF2B5EF4-FFF2-40B4-BE49-F238E27FC236}">
              <a16:creationId xmlns:a16="http://schemas.microsoft.com/office/drawing/2014/main" id="{00000000-0008-0000-0F00-0000CF010000}"/>
            </a:ext>
          </a:extLst>
        </xdr:cNvPr>
        <xdr:cNvSpPr txBox="1"/>
      </xdr:nvSpPr>
      <xdr:spPr>
        <a:xfrm>
          <a:off x="16357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17780</xdr:rowOff>
    </xdr:from>
    <xdr:to>
      <xdr:col>81</xdr:col>
      <xdr:colOff>101600</xdr:colOff>
      <xdr:row>61</xdr:row>
      <xdr:rowOff>119380</xdr:rowOff>
    </xdr:to>
    <xdr:sp macro="" textlink="">
      <xdr:nvSpPr>
        <xdr:cNvPr id="464" name="楕円 463">
          <a:extLst>
            <a:ext uri="{FF2B5EF4-FFF2-40B4-BE49-F238E27FC236}">
              <a16:creationId xmlns:a16="http://schemas.microsoft.com/office/drawing/2014/main" id="{00000000-0008-0000-0F00-0000D0010000}"/>
            </a:ext>
          </a:extLst>
        </xdr:cNvPr>
        <xdr:cNvSpPr/>
      </xdr:nvSpPr>
      <xdr:spPr>
        <a:xfrm>
          <a:off x="15430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160020</xdr:rowOff>
    </xdr:from>
    <xdr:to>
      <xdr:col>85</xdr:col>
      <xdr:colOff>127000</xdr:colOff>
      <xdr:row>61</xdr:row>
      <xdr:rowOff>68580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flipV="1">
          <a:off x="15481300" y="104470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65786</xdr:rowOff>
    </xdr:from>
    <xdr:to>
      <xdr:col>76</xdr:col>
      <xdr:colOff>165100</xdr:colOff>
      <xdr:row>61</xdr:row>
      <xdr:rowOff>167386</xdr:rowOff>
    </xdr:to>
    <xdr:sp macro="" textlink="">
      <xdr:nvSpPr>
        <xdr:cNvPr id="466" name="楕円 465">
          <a:extLst>
            <a:ext uri="{FF2B5EF4-FFF2-40B4-BE49-F238E27FC236}">
              <a16:creationId xmlns:a16="http://schemas.microsoft.com/office/drawing/2014/main" id="{00000000-0008-0000-0F00-0000D2010000}"/>
            </a:ext>
          </a:extLst>
        </xdr:cNvPr>
        <xdr:cNvSpPr/>
      </xdr:nvSpPr>
      <xdr:spPr>
        <a:xfrm>
          <a:off x="14541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68580</xdr:rowOff>
    </xdr:from>
    <xdr:to>
      <xdr:col>81</xdr:col>
      <xdr:colOff>50800</xdr:colOff>
      <xdr:row>61</xdr:row>
      <xdr:rowOff>116586</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flipV="1">
          <a:off x="14592300" y="1052703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138193</xdr:rowOff>
    </xdr:from>
    <xdr:ext cx="405111" cy="259045"/>
    <xdr:sp macro="" textlink="">
      <xdr:nvSpPr>
        <xdr:cNvPr id="468" name="n_1aveValue【保健センター・保健所】&#10;有形固定資産減価償却率">
          <a:extLst>
            <a:ext uri="{FF2B5EF4-FFF2-40B4-BE49-F238E27FC236}">
              <a16:creationId xmlns:a16="http://schemas.microsoft.com/office/drawing/2014/main" id="{00000000-0008-0000-0F00-0000D4010000}"/>
            </a:ext>
          </a:extLst>
        </xdr:cNvPr>
        <xdr:cNvSpPr txBox="1"/>
      </xdr:nvSpPr>
      <xdr:spPr>
        <a:xfrm>
          <a:off x="152660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3319</xdr:rowOff>
    </xdr:from>
    <xdr:ext cx="405111" cy="259045"/>
    <xdr:sp macro="" textlink="">
      <xdr:nvSpPr>
        <xdr:cNvPr id="469" name="n_2aveValue【保健センター・保健所】&#10;有形固定資産減価償却率">
          <a:extLst>
            <a:ext uri="{FF2B5EF4-FFF2-40B4-BE49-F238E27FC236}">
              <a16:creationId xmlns:a16="http://schemas.microsoft.com/office/drawing/2014/main" id="{00000000-0008-0000-0F00-0000D5010000}"/>
            </a:ext>
          </a:extLst>
        </xdr:cNvPr>
        <xdr:cNvSpPr txBox="1"/>
      </xdr:nvSpPr>
      <xdr:spPr>
        <a:xfrm>
          <a:off x="14389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110507</xdr:rowOff>
    </xdr:from>
    <xdr:ext cx="405111" cy="259045"/>
    <xdr:sp macro="" textlink="">
      <xdr:nvSpPr>
        <xdr:cNvPr id="470" name="n_1mainValue【保健センター・保健所】&#10;有形固定資産減価償却率">
          <a:extLst>
            <a:ext uri="{FF2B5EF4-FFF2-40B4-BE49-F238E27FC236}">
              <a16:creationId xmlns:a16="http://schemas.microsoft.com/office/drawing/2014/main" id="{00000000-0008-0000-0F00-0000D6010000}"/>
            </a:ext>
          </a:extLst>
        </xdr:cNvPr>
        <xdr:cNvSpPr txBox="1"/>
      </xdr:nvSpPr>
      <xdr:spPr>
        <a:xfrm>
          <a:off x="15266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158513</xdr:rowOff>
    </xdr:from>
    <xdr:ext cx="405111" cy="259045"/>
    <xdr:sp macro="" textlink="">
      <xdr:nvSpPr>
        <xdr:cNvPr id="471" name="n_2mainValue【保健センター・保健所】&#10;有形固定資産減価償却率">
          <a:extLst>
            <a:ext uri="{FF2B5EF4-FFF2-40B4-BE49-F238E27FC236}">
              <a16:creationId xmlns:a16="http://schemas.microsoft.com/office/drawing/2014/main" id="{00000000-0008-0000-0F00-0000D7010000}"/>
            </a:ext>
          </a:extLst>
        </xdr:cNvPr>
        <xdr:cNvSpPr txBox="1"/>
      </xdr:nvSpPr>
      <xdr:spPr>
        <a:xfrm>
          <a:off x="14389744"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保健センター・保健所】&#10;一人当たり面積グラフ枠">
          <a:extLst>
            <a:ext uri="{FF2B5EF4-FFF2-40B4-BE49-F238E27FC236}">
              <a16:creationId xmlns:a16="http://schemas.microsoft.com/office/drawing/2014/main" id="{00000000-0008-0000-0F00-0000EC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flipV="1">
          <a:off x="221608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494" name="【保健センター・保健所】&#10;一人当たり面積最小値テキスト">
          <a:extLst>
            <a:ext uri="{FF2B5EF4-FFF2-40B4-BE49-F238E27FC236}">
              <a16:creationId xmlns:a16="http://schemas.microsoft.com/office/drawing/2014/main" id="{00000000-0008-0000-0F00-0000EE010000}"/>
            </a:ext>
          </a:extLst>
        </xdr:cNvPr>
        <xdr:cNvSpPr txBox="1"/>
      </xdr:nvSpPr>
      <xdr:spPr>
        <a:xfrm>
          <a:off x="221996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22072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496" name="【保健センター・保健所】&#10;一人当たり面積最大値テキスト">
          <a:extLst>
            <a:ext uri="{FF2B5EF4-FFF2-40B4-BE49-F238E27FC236}">
              <a16:creationId xmlns:a16="http://schemas.microsoft.com/office/drawing/2014/main" id="{00000000-0008-0000-0F00-0000F0010000}"/>
            </a:ext>
          </a:extLst>
        </xdr:cNvPr>
        <xdr:cNvSpPr txBox="1"/>
      </xdr:nvSpPr>
      <xdr:spPr>
        <a:xfrm>
          <a:off x="221996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22072600" y="988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152671</xdr:rowOff>
    </xdr:from>
    <xdr:ext cx="469744" cy="259045"/>
    <xdr:sp macro="" textlink="">
      <xdr:nvSpPr>
        <xdr:cNvPr id="498" name="【保健センター・保健所】&#10;一人当たり面積平均値テキスト">
          <a:extLst>
            <a:ext uri="{FF2B5EF4-FFF2-40B4-BE49-F238E27FC236}">
              <a16:creationId xmlns:a16="http://schemas.microsoft.com/office/drawing/2014/main" id="{00000000-0008-0000-0F00-0000F2010000}"/>
            </a:ext>
          </a:extLst>
        </xdr:cNvPr>
        <xdr:cNvSpPr txBox="1"/>
      </xdr:nvSpPr>
      <xdr:spPr>
        <a:xfrm>
          <a:off x="22199600" y="1043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70358</xdr:rowOff>
    </xdr:from>
    <xdr:to>
      <xdr:col>107</xdr:col>
      <xdr:colOff>101600</xdr:colOff>
      <xdr:row>62</xdr:row>
      <xdr:rowOff>508</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20383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100076</xdr:rowOff>
    </xdr:from>
    <xdr:to>
      <xdr:col>116</xdr:col>
      <xdr:colOff>114300</xdr:colOff>
      <xdr:row>63</xdr:row>
      <xdr:rowOff>30226</xdr:rowOff>
    </xdr:to>
    <xdr:sp macro="" textlink="">
      <xdr:nvSpPr>
        <xdr:cNvPr id="507" name="楕円 506">
          <a:extLst>
            <a:ext uri="{FF2B5EF4-FFF2-40B4-BE49-F238E27FC236}">
              <a16:creationId xmlns:a16="http://schemas.microsoft.com/office/drawing/2014/main" id="{00000000-0008-0000-0F00-0000FB010000}"/>
            </a:ext>
          </a:extLst>
        </xdr:cNvPr>
        <xdr:cNvSpPr/>
      </xdr:nvSpPr>
      <xdr:spPr>
        <a:xfrm>
          <a:off x="221107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15003</xdr:rowOff>
    </xdr:from>
    <xdr:ext cx="469744" cy="259045"/>
    <xdr:sp macro="" textlink="">
      <xdr:nvSpPr>
        <xdr:cNvPr id="508" name="【保健センター・保健所】&#10;一人当たり面積該当値テキスト">
          <a:extLst>
            <a:ext uri="{FF2B5EF4-FFF2-40B4-BE49-F238E27FC236}">
              <a16:creationId xmlns:a16="http://schemas.microsoft.com/office/drawing/2014/main" id="{00000000-0008-0000-0F00-0000FC010000}"/>
            </a:ext>
          </a:extLst>
        </xdr:cNvPr>
        <xdr:cNvSpPr txBox="1"/>
      </xdr:nvSpPr>
      <xdr:spPr>
        <a:xfrm>
          <a:off x="22199600" y="1064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100076</xdr:rowOff>
    </xdr:from>
    <xdr:to>
      <xdr:col>112</xdr:col>
      <xdr:colOff>38100</xdr:colOff>
      <xdr:row>63</xdr:row>
      <xdr:rowOff>30226</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21272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150876</xdr:rowOff>
    </xdr:from>
    <xdr:to>
      <xdr:col>116</xdr:col>
      <xdr:colOff>63500</xdr:colOff>
      <xdr:row>62</xdr:row>
      <xdr:rowOff>150876</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21323300" y="10780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100076</xdr:rowOff>
    </xdr:from>
    <xdr:to>
      <xdr:col>107</xdr:col>
      <xdr:colOff>101600</xdr:colOff>
      <xdr:row>63</xdr:row>
      <xdr:rowOff>30226</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20383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150876</xdr:rowOff>
    </xdr:from>
    <xdr:to>
      <xdr:col>111</xdr:col>
      <xdr:colOff>177800</xdr:colOff>
      <xdr:row>62</xdr:row>
      <xdr:rowOff>150876</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20434300" y="1078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513" name="n_1aveValue【保健センター・保健所】&#10;一人当たり面積">
          <a:extLst>
            <a:ext uri="{FF2B5EF4-FFF2-40B4-BE49-F238E27FC236}">
              <a16:creationId xmlns:a16="http://schemas.microsoft.com/office/drawing/2014/main" id="{00000000-0008-0000-0F00-000001020000}"/>
            </a:ext>
          </a:extLst>
        </xdr:cNvPr>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17035</xdr:rowOff>
    </xdr:from>
    <xdr:ext cx="469744" cy="259045"/>
    <xdr:sp macro="" textlink="">
      <xdr:nvSpPr>
        <xdr:cNvPr id="514" name="n_2aveValue【保健センター・保健所】&#10;一人当たり面積">
          <a:extLst>
            <a:ext uri="{FF2B5EF4-FFF2-40B4-BE49-F238E27FC236}">
              <a16:creationId xmlns:a16="http://schemas.microsoft.com/office/drawing/2014/main" id="{00000000-0008-0000-0F00-000002020000}"/>
            </a:ext>
          </a:extLst>
        </xdr:cNvPr>
        <xdr:cNvSpPr txBox="1"/>
      </xdr:nvSpPr>
      <xdr:spPr>
        <a:xfrm>
          <a:off x="20199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21353</xdr:rowOff>
    </xdr:from>
    <xdr:ext cx="469744" cy="259045"/>
    <xdr:sp macro="" textlink="">
      <xdr:nvSpPr>
        <xdr:cNvPr id="515" name="n_1mainValue【保健センター・保健所】&#10;一人当たり面積">
          <a:extLst>
            <a:ext uri="{FF2B5EF4-FFF2-40B4-BE49-F238E27FC236}">
              <a16:creationId xmlns:a16="http://schemas.microsoft.com/office/drawing/2014/main" id="{00000000-0008-0000-0F00-000003020000}"/>
            </a:ext>
          </a:extLst>
        </xdr:cNvPr>
        <xdr:cNvSpPr txBox="1"/>
      </xdr:nvSpPr>
      <xdr:spPr>
        <a:xfrm>
          <a:off x="21075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21353</xdr:rowOff>
    </xdr:from>
    <xdr:ext cx="469744" cy="259045"/>
    <xdr:sp macro="" textlink="">
      <xdr:nvSpPr>
        <xdr:cNvPr id="516" name="n_2mainValue【保健センター・保健所】&#10;一人当たり面積">
          <a:extLst>
            <a:ext uri="{FF2B5EF4-FFF2-40B4-BE49-F238E27FC236}">
              <a16:creationId xmlns:a16="http://schemas.microsoft.com/office/drawing/2014/main" id="{00000000-0008-0000-0F00-000004020000}"/>
            </a:ext>
          </a:extLst>
        </xdr:cNvPr>
        <xdr:cNvSpPr txBox="1"/>
      </xdr:nvSpPr>
      <xdr:spPr>
        <a:xfrm>
          <a:off x="20199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1" name="【消防施設】&#10;有形固定資産減価償却率グラフ枠">
          <a:extLst>
            <a:ext uri="{FF2B5EF4-FFF2-40B4-BE49-F238E27FC236}">
              <a16:creationId xmlns:a16="http://schemas.microsoft.com/office/drawing/2014/main" id="{00000000-0008-0000-0F00-00001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142602</xdr:rowOff>
    </xdr:from>
    <xdr:to>
      <xdr:col>85</xdr:col>
      <xdr:colOff>126364</xdr:colOff>
      <xdr:row>85</xdr:row>
      <xdr:rowOff>165463</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flipV="1">
          <a:off x="16318864" y="13515702"/>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169290</xdr:rowOff>
    </xdr:from>
    <xdr:ext cx="405111" cy="259045"/>
    <xdr:sp macro="" textlink="">
      <xdr:nvSpPr>
        <xdr:cNvPr id="543" name="【消防施設】&#10;有形固定資産減価償却率最小値テキスト">
          <a:extLst>
            <a:ext uri="{FF2B5EF4-FFF2-40B4-BE49-F238E27FC236}">
              <a16:creationId xmlns:a16="http://schemas.microsoft.com/office/drawing/2014/main" id="{00000000-0008-0000-0F00-00001F020000}"/>
            </a:ext>
          </a:extLst>
        </xdr:cNvPr>
        <xdr:cNvSpPr txBox="1"/>
      </xdr:nvSpPr>
      <xdr:spPr>
        <a:xfrm>
          <a:off x="16357600" y="1474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165463</xdr:rowOff>
    </xdr:from>
    <xdr:to>
      <xdr:col>86</xdr:col>
      <xdr:colOff>25400</xdr:colOff>
      <xdr:row>85</xdr:row>
      <xdr:rowOff>165463</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6230600" y="1473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89279</xdr:rowOff>
    </xdr:from>
    <xdr:ext cx="405111" cy="259045"/>
    <xdr:sp macro="" textlink="">
      <xdr:nvSpPr>
        <xdr:cNvPr id="545" name="【消防施設】&#10;有形固定資産減価償却率最大値テキスト">
          <a:extLst>
            <a:ext uri="{FF2B5EF4-FFF2-40B4-BE49-F238E27FC236}">
              <a16:creationId xmlns:a16="http://schemas.microsoft.com/office/drawing/2014/main" id="{00000000-0008-0000-0F00-000021020000}"/>
            </a:ext>
          </a:extLst>
        </xdr:cNvPr>
        <xdr:cNvSpPr txBox="1"/>
      </xdr:nvSpPr>
      <xdr:spPr>
        <a:xfrm>
          <a:off x="16357600" y="13290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142602</xdr:rowOff>
    </xdr:from>
    <xdr:to>
      <xdr:col>86</xdr:col>
      <xdr:colOff>25400</xdr:colOff>
      <xdr:row>78</xdr:row>
      <xdr:rowOff>142602</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6230600" y="1351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547" name="【消防施設】&#10;有形固定資産減価償却率平均値テキスト">
          <a:extLst>
            <a:ext uri="{FF2B5EF4-FFF2-40B4-BE49-F238E27FC236}">
              <a16:creationId xmlns:a16="http://schemas.microsoft.com/office/drawing/2014/main" id="{00000000-0008-0000-0F00-000023020000}"/>
            </a:ext>
          </a:extLst>
        </xdr:cNvPr>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49" name="フローチャート: 判断 548">
          <a:extLst>
            <a:ext uri="{FF2B5EF4-FFF2-40B4-BE49-F238E27FC236}">
              <a16:creationId xmlns:a16="http://schemas.microsoft.com/office/drawing/2014/main" id="{00000000-0008-0000-0F00-000025020000}"/>
            </a:ext>
          </a:extLst>
        </xdr:cNvPr>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157118</xdr:rowOff>
    </xdr:from>
    <xdr:to>
      <xdr:col>76</xdr:col>
      <xdr:colOff>165100</xdr:colOff>
      <xdr:row>82</xdr:row>
      <xdr:rowOff>87268</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14541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91802</xdr:rowOff>
    </xdr:from>
    <xdr:to>
      <xdr:col>85</xdr:col>
      <xdr:colOff>177800</xdr:colOff>
      <xdr:row>79</xdr:row>
      <xdr:rowOff>21952</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6268700" y="13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44829</xdr:rowOff>
    </xdr:from>
    <xdr:ext cx="405111" cy="259045"/>
    <xdr:sp macro="" textlink="">
      <xdr:nvSpPr>
        <xdr:cNvPr id="557" name="【消防施設】&#10;有形固定資産減価償却率該当値テキスト">
          <a:extLst>
            <a:ext uri="{FF2B5EF4-FFF2-40B4-BE49-F238E27FC236}">
              <a16:creationId xmlns:a16="http://schemas.microsoft.com/office/drawing/2014/main" id="{00000000-0008-0000-0F00-00002D020000}"/>
            </a:ext>
          </a:extLst>
        </xdr:cNvPr>
        <xdr:cNvSpPr txBox="1"/>
      </xdr:nvSpPr>
      <xdr:spPr>
        <a:xfrm>
          <a:off x="16357600" y="13417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114663</xdr:rowOff>
    </xdr:from>
    <xdr:to>
      <xdr:col>81</xdr:col>
      <xdr:colOff>101600</xdr:colOff>
      <xdr:row>79</xdr:row>
      <xdr:rowOff>44813</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15430500" y="134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142602</xdr:rowOff>
    </xdr:from>
    <xdr:to>
      <xdr:col>85</xdr:col>
      <xdr:colOff>127000</xdr:colOff>
      <xdr:row>78</xdr:row>
      <xdr:rowOff>165463</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flipV="1">
          <a:off x="15481300" y="1351570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54248</xdr:rowOff>
    </xdr:from>
    <xdr:to>
      <xdr:col>76</xdr:col>
      <xdr:colOff>165100</xdr:colOff>
      <xdr:row>77</xdr:row>
      <xdr:rowOff>155848</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14541500" y="132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105048</xdr:rowOff>
    </xdr:from>
    <xdr:to>
      <xdr:col>81</xdr:col>
      <xdr:colOff>50800</xdr:colOff>
      <xdr:row>78</xdr:row>
      <xdr:rowOff>165463</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4592300" y="13306698"/>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63698</xdr:rowOff>
    </xdr:from>
    <xdr:ext cx="405111" cy="259045"/>
    <xdr:sp macro="" textlink="">
      <xdr:nvSpPr>
        <xdr:cNvPr id="562" name="n_1aveValue【消防施設】&#10;有形固定資産減価償却率">
          <a:extLst>
            <a:ext uri="{FF2B5EF4-FFF2-40B4-BE49-F238E27FC236}">
              <a16:creationId xmlns:a16="http://schemas.microsoft.com/office/drawing/2014/main" id="{00000000-0008-0000-0F00-000032020000}"/>
            </a:ext>
          </a:extLst>
        </xdr:cNvPr>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78395</xdr:rowOff>
    </xdr:from>
    <xdr:ext cx="405111" cy="259045"/>
    <xdr:sp macro="" textlink="">
      <xdr:nvSpPr>
        <xdr:cNvPr id="563" name="n_2aveValue【消防施設】&#10;有形固定資産減価償却率">
          <a:extLst>
            <a:ext uri="{FF2B5EF4-FFF2-40B4-BE49-F238E27FC236}">
              <a16:creationId xmlns:a16="http://schemas.microsoft.com/office/drawing/2014/main" id="{00000000-0008-0000-0F00-000033020000}"/>
            </a:ext>
          </a:extLst>
        </xdr:cNvPr>
        <xdr:cNvSpPr txBox="1"/>
      </xdr:nvSpPr>
      <xdr:spPr>
        <a:xfrm>
          <a:off x="143897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61340</xdr:rowOff>
    </xdr:from>
    <xdr:ext cx="405111" cy="259045"/>
    <xdr:sp macro="" textlink="">
      <xdr:nvSpPr>
        <xdr:cNvPr id="564" name="n_1mainValue【消防施設】&#10;有形固定資産減価償却率">
          <a:extLst>
            <a:ext uri="{FF2B5EF4-FFF2-40B4-BE49-F238E27FC236}">
              <a16:creationId xmlns:a16="http://schemas.microsoft.com/office/drawing/2014/main" id="{00000000-0008-0000-0F00-000034020000}"/>
            </a:ext>
          </a:extLst>
        </xdr:cNvPr>
        <xdr:cNvSpPr txBox="1"/>
      </xdr:nvSpPr>
      <xdr:spPr>
        <a:xfrm>
          <a:off x="15266044" y="1326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925</xdr:rowOff>
    </xdr:from>
    <xdr:ext cx="405111" cy="259045"/>
    <xdr:sp macro="" textlink="">
      <xdr:nvSpPr>
        <xdr:cNvPr id="565" name="n_2mainValue【消防施設】&#10;有形固定資産減価償却率">
          <a:extLst>
            <a:ext uri="{FF2B5EF4-FFF2-40B4-BE49-F238E27FC236}">
              <a16:creationId xmlns:a16="http://schemas.microsoft.com/office/drawing/2014/main" id="{00000000-0008-0000-0F00-000035020000}"/>
            </a:ext>
          </a:extLst>
        </xdr:cNvPr>
        <xdr:cNvSpPr txBox="1"/>
      </xdr:nvSpPr>
      <xdr:spPr>
        <a:xfrm>
          <a:off x="14389744" y="1303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6" name="【消防施設】&#10;一人当たり面積グラフ枠">
          <a:extLst>
            <a:ext uri="{FF2B5EF4-FFF2-40B4-BE49-F238E27FC236}">
              <a16:creationId xmlns:a16="http://schemas.microsoft.com/office/drawing/2014/main" id="{00000000-0008-0000-0F00-00004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88" name="【消防施設】&#10;一人当たり面積最小値テキスト">
          <a:extLst>
            <a:ext uri="{FF2B5EF4-FFF2-40B4-BE49-F238E27FC236}">
              <a16:creationId xmlns:a16="http://schemas.microsoft.com/office/drawing/2014/main" id="{00000000-0008-0000-0F00-00004C020000}"/>
            </a:ext>
          </a:extLst>
        </xdr:cNvPr>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590" name="【消防施設】&#10;一人当たり面積最大値テキスト">
          <a:extLst>
            <a:ext uri="{FF2B5EF4-FFF2-40B4-BE49-F238E27FC236}">
              <a16:creationId xmlns:a16="http://schemas.microsoft.com/office/drawing/2014/main" id="{00000000-0008-0000-0F00-00004E020000}"/>
            </a:ext>
          </a:extLst>
        </xdr:cNvPr>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83329</xdr:rowOff>
    </xdr:from>
    <xdr:ext cx="469744" cy="259045"/>
    <xdr:sp macro="" textlink="">
      <xdr:nvSpPr>
        <xdr:cNvPr id="592" name="【消防施設】&#10;一人当たり面積平均値テキスト">
          <a:extLst>
            <a:ext uri="{FF2B5EF4-FFF2-40B4-BE49-F238E27FC236}">
              <a16:creationId xmlns:a16="http://schemas.microsoft.com/office/drawing/2014/main" id="{00000000-0008-0000-0F00-000050020000}"/>
            </a:ext>
          </a:extLst>
        </xdr:cNvPr>
        <xdr:cNvSpPr txBox="1"/>
      </xdr:nvSpPr>
      <xdr:spPr>
        <a:xfrm>
          <a:off x="22199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593" name="フローチャート: 判断 592">
          <a:extLst>
            <a:ext uri="{FF2B5EF4-FFF2-40B4-BE49-F238E27FC236}">
              <a16:creationId xmlns:a16="http://schemas.microsoft.com/office/drawing/2014/main" id="{00000000-0008-0000-0F00-000051020000}"/>
            </a:ext>
          </a:extLst>
        </xdr:cNvPr>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110744</xdr:rowOff>
    </xdr:from>
    <xdr:to>
      <xdr:col>107</xdr:col>
      <xdr:colOff>101600</xdr:colOff>
      <xdr:row>85</xdr:row>
      <xdr:rowOff>40894</xdr:rowOff>
    </xdr:to>
    <xdr:sp macro="" textlink="">
      <xdr:nvSpPr>
        <xdr:cNvPr id="595" name="フローチャート: 判断 594">
          <a:extLst>
            <a:ext uri="{FF2B5EF4-FFF2-40B4-BE49-F238E27FC236}">
              <a16:creationId xmlns:a16="http://schemas.microsoft.com/office/drawing/2014/main" id="{00000000-0008-0000-0F00-000053020000}"/>
            </a:ext>
          </a:extLst>
        </xdr:cNvPr>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602" name="【消防施設】&#10;一人当たり面積該当値テキスト">
          <a:extLst>
            <a:ext uri="{FF2B5EF4-FFF2-40B4-BE49-F238E27FC236}">
              <a16:creationId xmlns:a16="http://schemas.microsoft.com/office/drawing/2014/main" id="{00000000-0008-0000-0F00-00005A020000}"/>
            </a:ext>
          </a:extLst>
        </xdr:cNvPr>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21272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xdr:rowOff>
    </xdr:from>
    <xdr:to>
      <xdr:col>116</xdr:col>
      <xdr:colOff>63500</xdr:colOff>
      <xdr:row>86</xdr:row>
      <xdr:rowOff>10668</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21323300" y="1475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131318</xdr:rowOff>
    </xdr:from>
    <xdr:to>
      <xdr:col>107</xdr:col>
      <xdr:colOff>101600</xdr:colOff>
      <xdr:row>86</xdr:row>
      <xdr:rowOff>61468</xdr:rowOff>
    </xdr:to>
    <xdr:sp macro="" textlink="">
      <xdr:nvSpPr>
        <xdr:cNvPr id="605" name="楕円 604">
          <a:extLst>
            <a:ext uri="{FF2B5EF4-FFF2-40B4-BE49-F238E27FC236}">
              <a16:creationId xmlns:a16="http://schemas.microsoft.com/office/drawing/2014/main" id="{00000000-0008-0000-0F00-00005D020000}"/>
            </a:ext>
          </a:extLst>
        </xdr:cNvPr>
        <xdr:cNvSpPr/>
      </xdr:nvSpPr>
      <xdr:spPr>
        <a:xfrm>
          <a:off x="20383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xdr:rowOff>
    </xdr:from>
    <xdr:to>
      <xdr:col>111</xdr:col>
      <xdr:colOff>177800</xdr:colOff>
      <xdr:row>86</xdr:row>
      <xdr:rowOff>10668</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20434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607" name="n_1aveValue【消防施設】&#10;一人当たり面積">
          <a:extLst>
            <a:ext uri="{FF2B5EF4-FFF2-40B4-BE49-F238E27FC236}">
              <a16:creationId xmlns:a16="http://schemas.microsoft.com/office/drawing/2014/main" id="{00000000-0008-0000-0F00-00005F020000}"/>
            </a:ext>
          </a:extLst>
        </xdr:cNvPr>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57421</xdr:rowOff>
    </xdr:from>
    <xdr:ext cx="469744" cy="259045"/>
    <xdr:sp macro="" textlink="">
      <xdr:nvSpPr>
        <xdr:cNvPr id="608" name="n_2aveValue【消防施設】&#10;一人当たり面積">
          <a:extLst>
            <a:ext uri="{FF2B5EF4-FFF2-40B4-BE49-F238E27FC236}">
              <a16:creationId xmlns:a16="http://schemas.microsoft.com/office/drawing/2014/main" id="{00000000-0008-0000-0F00-000060020000}"/>
            </a:ext>
          </a:extLst>
        </xdr:cNvPr>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609" name="n_1mainValue【消防施設】&#10;一人当たり面積">
          <a:extLst>
            <a:ext uri="{FF2B5EF4-FFF2-40B4-BE49-F238E27FC236}">
              <a16:creationId xmlns:a16="http://schemas.microsoft.com/office/drawing/2014/main" id="{00000000-0008-0000-0F00-000061020000}"/>
            </a:ext>
          </a:extLst>
        </xdr:cNvPr>
        <xdr:cNvSpPr txBox="1"/>
      </xdr:nvSpPr>
      <xdr:spPr>
        <a:xfrm>
          <a:off x="21075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52595</xdr:rowOff>
    </xdr:from>
    <xdr:ext cx="469744" cy="259045"/>
    <xdr:sp macro="" textlink="">
      <xdr:nvSpPr>
        <xdr:cNvPr id="610" name="n_2mainValue【消防施設】&#10;一人当たり面積">
          <a:extLst>
            <a:ext uri="{FF2B5EF4-FFF2-40B4-BE49-F238E27FC236}">
              <a16:creationId xmlns:a16="http://schemas.microsoft.com/office/drawing/2014/main" id="{00000000-0008-0000-0F00-000062020000}"/>
            </a:ext>
          </a:extLst>
        </xdr:cNvPr>
        <xdr:cNvSpPr txBox="1"/>
      </xdr:nvSpPr>
      <xdr:spPr>
        <a:xfrm>
          <a:off x="20199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庁舎】&#10;有形固定資産減価償却率グラフ枠">
          <a:extLst>
            <a:ext uri="{FF2B5EF4-FFF2-40B4-BE49-F238E27FC236}">
              <a16:creationId xmlns:a16="http://schemas.microsoft.com/office/drawing/2014/main" id="{00000000-0008-0000-0F00-00007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637" name="【庁舎】&#10;有形固定資産減価償却率最小値テキスト">
          <a:extLst>
            <a:ext uri="{FF2B5EF4-FFF2-40B4-BE49-F238E27FC236}">
              <a16:creationId xmlns:a16="http://schemas.microsoft.com/office/drawing/2014/main" id="{00000000-0008-0000-0F00-00007D020000}"/>
            </a:ext>
          </a:extLst>
        </xdr:cNvPr>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39" name="【庁舎】&#10;有形固定資産減価償却率最大値テキスト">
          <a:extLst>
            <a:ext uri="{FF2B5EF4-FFF2-40B4-BE49-F238E27FC236}">
              <a16:creationId xmlns:a16="http://schemas.microsoft.com/office/drawing/2014/main" id="{00000000-0008-0000-0F00-00007F020000}"/>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31948</xdr:rowOff>
    </xdr:from>
    <xdr:ext cx="405111" cy="259045"/>
    <xdr:sp macro="" textlink="">
      <xdr:nvSpPr>
        <xdr:cNvPr id="641" name="【庁舎】&#10;有形固定資産減価償却率平均値テキスト">
          <a:extLst>
            <a:ext uri="{FF2B5EF4-FFF2-40B4-BE49-F238E27FC236}">
              <a16:creationId xmlns:a16="http://schemas.microsoft.com/office/drawing/2014/main" id="{00000000-0008-0000-0F00-000081020000}"/>
            </a:ext>
          </a:extLst>
        </xdr:cNvPr>
        <xdr:cNvSpPr txBox="1"/>
      </xdr:nvSpPr>
      <xdr:spPr>
        <a:xfrm>
          <a:off x="16357600" y="17519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123371</xdr:rowOff>
    </xdr:from>
    <xdr:to>
      <xdr:col>85</xdr:col>
      <xdr:colOff>177800</xdr:colOff>
      <xdr:row>109</xdr:row>
      <xdr:rowOff>53521</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62687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38298</xdr:rowOff>
    </xdr:from>
    <xdr:ext cx="340478" cy="259045"/>
    <xdr:sp macro="" textlink="">
      <xdr:nvSpPr>
        <xdr:cNvPr id="651" name="【庁舎】&#10;有形固定資産減価償却率該当値テキスト">
          <a:extLst>
            <a:ext uri="{FF2B5EF4-FFF2-40B4-BE49-F238E27FC236}">
              <a16:creationId xmlns:a16="http://schemas.microsoft.com/office/drawing/2014/main" id="{00000000-0008-0000-0F00-00008B020000}"/>
            </a:ext>
          </a:extLst>
        </xdr:cNvPr>
        <xdr:cNvSpPr txBox="1"/>
      </xdr:nvSpPr>
      <xdr:spPr>
        <a:xfrm>
          <a:off x="16357600" y="185548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2721</xdr:rowOff>
    </xdr:from>
    <xdr:to>
      <xdr:col>85</xdr:col>
      <xdr:colOff>127000</xdr:colOff>
      <xdr:row>109</xdr:row>
      <xdr:rowOff>35379</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15481300" y="186907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156029</xdr:rowOff>
    </xdr:from>
    <xdr:to>
      <xdr:col>76</xdr:col>
      <xdr:colOff>165100</xdr:colOff>
      <xdr:row>101</xdr:row>
      <xdr:rowOff>86179</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4541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35379</xdr:rowOff>
    </xdr:from>
    <xdr:to>
      <xdr:col>81</xdr:col>
      <xdr:colOff>50800</xdr:colOff>
      <xdr:row>109</xdr:row>
      <xdr:rowOff>35379</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4592300" y="17351829"/>
          <a:ext cx="8890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656" name="n_1aveValue【庁舎】&#10;有形固定資産減価償却率">
          <a:extLst>
            <a:ext uri="{FF2B5EF4-FFF2-40B4-BE49-F238E27FC236}">
              <a16:creationId xmlns:a16="http://schemas.microsoft.com/office/drawing/2014/main" id="{00000000-0008-0000-0F00-000090020000}"/>
            </a:ext>
          </a:extLst>
        </xdr:cNvPr>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657" name="n_2aveValue【庁舎】&#10;有形固定資産減価償却率">
          <a:extLst>
            <a:ext uri="{FF2B5EF4-FFF2-40B4-BE49-F238E27FC236}">
              <a16:creationId xmlns:a16="http://schemas.microsoft.com/office/drawing/2014/main" id="{00000000-0008-0000-0F00-000091020000}"/>
            </a:ext>
          </a:extLst>
        </xdr:cNvPr>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109</xdr:row>
      <xdr:rowOff>77306</xdr:rowOff>
    </xdr:from>
    <xdr:ext cx="340478" cy="259045"/>
    <xdr:sp macro="" textlink="">
      <xdr:nvSpPr>
        <xdr:cNvPr id="658" name="n_1mainValue【庁舎】&#10;有形固定資産減価償却率">
          <a:extLst>
            <a:ext uri="{FF2B5EF4-FFF2-40B4-BE49-F238E27FC236}">
              <a16:creationId xmlns:a16="http://schemas.microsoft.com/office/drawing/2014/main" id="{00000000-0008-0000-0F00-000092020000}"/>
            </a:ext>
          </a:extLst>
        </xdr:cNvPr>
        <xdr:cNvSpPr txBox="1"/>
      </xdr:nvSpPr>
      <xdr:spPr>
        <a:xfrm>
          <a:off x="15298361" y="1876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102706</xdr:rowOff>
    </xdr:from>
    <xdr:ext cx="405111" cy="259045"/>
    <xdr:sp macro="" textlink="">
      <xdr:nvSpPr>
        <xdr:cNvPr id="659" name="n_2mainValue【庁舎】&#10;有形固定資産減価償却率">
          <a:extLst>
            <a:ext uri="{FF2B5EF4-FFF2-40B4-BE49-F238E27FC236}">
              <a16:creationId xmlns:a16="http://schemas.microsoft.com/office/drawing/2014/main" id="{00000000-0008-0000-0F00-000093020000}"/>
            </a:ext>
          </a:extLst>
        </xdr:cNvPr>
        <xdr:cNvSpPr txBox="1"/>
      </xdr:nvSpPr>
      <xdr:spPr>
        <a:xfrm>
          <a:off x="143897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庁舎】&#10;一人当たり面積グラフ枠">
          <a:extLst>
            <a:ext uri="{FF2B5EF4-FFF2-40B4-BE49-F238E27FC236}">
              <a16:creationId xmlns:a16="http://schemas.microsoft.com/office/drawing/2014/main" id="{00000000-0008-0000-0F00-0000A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684" name="【庁舎】&#10;一人当たり面積最小値テキスト">
          <a:extLst>
            <a:ext uri="{FF2B5EF4-FFF2-40B4-BE49-F238E27FC236}">
              <a16:creationId xmlns:a16="http://schemas.microsoft.com/office/drawing/2014/main" id="{00000000-0008-0000-0F00-0000AC020000}"/>
            </a:ext>
          </a:extLst>
        </xdr:cNvPr>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686" name="【庁舎】&#10;一人当たり面積最大値テキスト">
          <a:extLst>
            <a:ext uri="{FF2B5EF4-FFF2-40B4-BE49-F238E27FC236}">
              <a16:creationId xmlns:a16="http://schemas.microsoft.com/office/drawing/2014/main" id="{00000000-0008-0000-0F00-0000AE020000}"/>
            </a:ext>
          </a:extLst>
        </xdr:cNvPr>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23513</xdr:rowOff>
    </xdr:from>
    <xdr:ext cx="469744" cy="259045"/>
    <xdr:sp macro="" textlink="">
      <xdr:nvSpPr>
        <xdr:cNvPr id="688" name="【庁舎】&#10;一人当たり面積平均値テキスト">
          <a:extLst>
            <a:ext uri="{FF2B5EF4-FFF2-40B4-BE49-F238E27FC236}">
              <a16:creationId xmlns:a16="http://schemas.microsoft.com/office/drawing/2014/main" id="{00000000-0008-0000-0F00-0000B0020000}"/>
            </a:ext>
          </a:extLst>
        </xdr:cNvPr>
        <xdr:cNvSpPr txBox="1"/>
      </xdr:nvSpPr>
      <xdr:spPr>
        <a:xfrm>
          <a:off x="22199600" y="1785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69214</xdr:rowOff>
    </xdr:from>
    <xdr:to>
      <xdr:col>107</xdr:col>
      <xdr:colOff>101600</xdr:colOff>
      <xdr:row>105</xdr:row>
      <xdr:rowOff>170814</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78739</xdr:rowOff>
    </xdr:from>
    <xdr:to>
      <xdr:col>116</xdr:col>
      <xdr:colOff>114300</xdr:colOff>
      <xdr:row>106</xdr:row>
      <xdr:rowOff>8889</xdr:rowOff>
    </xdr:to>
    <xdr:sp macro="" textlink="">
      <xdr:nvSpPr>
        <xdr:cNvPr id="697" name="楕円 696">
          <a:extLst>
            <a:ext uri="{FF2B5EF4-FFF2-40B4-BE49-F238E27FC236}">
              <a16:creationId xmlns:a16="http://schemas.microsoft.com/office/drawing/2014/main" id="{00000000-0008-0000-0F00-0000B9020000}"/>
            </a:ext>
          </a:extLst>
        </xdr:cNvPr>
        <xdr:cNvSpPr/>
      </xdr:nvSpPr>
      <xdr:spPr>
        <a:xfrm>
          <a:off x="221107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57166</xdr:rowOff>
    </xdr:from>
    <xdr:ext cx="469744" cy="259045"/>
    <xdr:sp macro="" textlink="">
      <xdr:nvSpPr>
        <xdr:cNvPr id="698" name="【庁舎】&#10;一人当たり面積該当値テキスト">
          <a:extLst>
            <a:ext uri="{FF2B5EF4-FFF2-40B4-BE49-F238E27FC236}">
              <a16:creationId xmlns:a16="http://schemas.microsoft.com/office/drawing/2014/main" id="{00000000-0008-0000-0F00-0000BA020000}"/>
            </a:ext>
          </a:extLst>
        </xdr:cNvPr>
        <xdr:cNvSpPr txBox="1"/>
      </xdr:nvSpPr>
      <xdr:spPr>
        <a:xfrm>
          <a:off x="22199600"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74930</xdr:rowOff>
    </xdr:from>
    <xdr:to>
      <xdr:col>112</xdr:col>
      <xdr:colOff>38100</xdr:colOff>
      <xdr:row>106</xdr:row>
      <xdr:rowOff>5080</xdr:rowOff>
    </xdr:to>
    <xdr:sp macro="" textlink="">
      <xdr:nvSpPr>
        <xdr:cNvPr id="699" name="楕円 698">
          <a:extLst>
            <a:ext uri="{FF2B5EF4-FFF2-40B4-BE49-F238E27FC236}">
              <a16:creationId xmlns:a16="http://schemas.microsoft.com/office/drawing/2014/main" id="{00000000-0008-0000-0F00-0000BB020000}"/>
            </a:ext>
          </a:extLst>
        </xdr:cNvPr>
        <xdr:cNvSpPr/>
      </xdr:nvSpPr>
      <xdr:spPr>
        <a:xfrm>
          <a:off x="21272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125730</xdr:rowOff>
    </xdr:from>
    <xdr:to>
      <xdr:col>116</xdr:col>
      <xdr:colOff>63500</xdr:colOff>
      <xdr:row>105</xdr:row>
      <xdr:rowOff>129539</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21323300" y="181279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701" name="楕円 700">
          <a:extLst>
            <a:ext uri="{FF2B5EF4-FFF2-40B4-BE49-F238E27FC236}">
              <a16:creationId xmlns:a16="http://schemas.microsoft.com/office/drawing/2014/main" id="{00000000-0008-0000-0F00-0000BD020000}"/>
            </a:ext>
          </a:extLst>
        </xdr:cNvPr>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125730</xdr:rowOff>
    </xdr:from>
    <xdr:to>
      <xdr:col>111</xdr:col>
      <xdr:colOff>177800</xdr:colOff>
      <xdr:row>107</xdr:row>
      <xdr:rowOff>87630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flipV="1">
          <a:off x="20434300" y="1812798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703" name="n_1aveValue【庁舎】&#10;一人当たり面積">
          <a:extLst>
            <a:ext uri="{FF2B5EF4-FFF2-40B4-BE49-F238E27FC236}">
              <a16:creationId xmlns:a16="http://schemas.microsoft.com/office/drawing/2014/main" id="{00000000-0008-0000-0F00-0000BF020000}"/>
            </a:ext>
          </a:extLst>
        </xdr:cNvPr>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15891</xdr:rowOff>
    </xdr:from>
    <xdr:ext cx="469744" cy="259045"/>
    <xdr:sp macro="" textlink="">
      <xdr:nvSpPr>
        <xdr:cNvPr id="704" name="n_2aveValue【庁舎】&#10;一人当たり面積">
          <a:extLst>
            <a:ext uri="{FF2B5EF4-FFF2-40B4-BE49-F238E27FC236}">
              <a16:creationId xmlns:a16="http://schemas.microsoft.com/office/drawing/2014/main" id="{00000000-0008-0000-0F00-0000C0020000}"/>
            </a:ext>
          </a:extLst>
        </xdr:cNvPr>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167657</xdr:rowOff>
    </xdr:from>
    <xdr:ext cx="469744" cy="259045"/>
    <xdr:sp macro="" textlink="">
      <xdr:nvSpPr>
        <xdr:cNvPr id="705" name="n_1mainValue【庁舎】&#10;一人当たり面積">
          <a:extLst>
            <a:ext uri="{FF2B5EF4-FFF2-40B4-BE49-F238E27FC236}">
              <a16:creationId xmlns:a16="http://schemas.microsoft.com/office/drawing/2014/main" id="{00000000-0008-0000-0F00-0000C1020000}"/>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706" name="n_2mainValue【庁舎】&#10;一人当たり面積">
          <a:extLst>
            <a:ext uri="{FF2B5EF4-FFF2-40B4-BE49-F238E27FC236}">
              <a16:creationId xmlns:a16="http://schemas.microsoft.com/office/drawing/2014/main" id="{00000000-0008-0000-0F00-0000C2020000}"/>
            </a:ext>
          </a:extLst>
        </xdr:cNvPr>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年度より新庁舎となったため減価償却率が低くなっている。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消防施設については一部事務組合が事務を行っている為、消防署は所有しておらず、町が所有しているのは消防団の使用する消防車の車庫等である。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18,510
18,000
5.18
7,448,105
7,060,107
380,676
4,165,875
7,543,760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類似団体と比較しても高い水準で推移している。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年度は公債費や社会保障費の増により基準財政需要額が増加したが、あわせて基準財政収入額も増加したため前年と同値になった。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今後も行政の効率化に努めることにより財政の健全化を図っていく。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104926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1228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37996</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104926</xdr:rowOff>
    </xdr:from>
    <xdr:to>
      <xdr:col>11</xdr:col>
      <xdr:colOff>31750</xdr:colOff>
      <xdr:row>41</xdr:row>
      <xdr:rowOff>104926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343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54126</xdr:rowOff>
    </xdr:from>
    <xdr:to>
      <xdr:col>11</xdr:col>
      <xdr:colOff>82550</xdr:colOff>
      <xdr:row>41</xdr:row>
      <xdr:rowOff>155726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165903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54126</xdr:rowOff>
    </xdr:from>
    <xdr:to>
      <xdr:col>7</xdr:col>
      <xdr:colOff>31750</xdr:colOff>
      <xdr:row>41</xdr:row>
      <xdr:rowOff>155726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165903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これは人件費や物件費が類似団体と比べて特に低いためだと考えられる。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今後は社会保障費や公債費の増加が見込まれるため、義務的経費の削減や自主財源の確保に努め、財政運営の強化を図っていく。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128088</xdr:rowOff>
    </xdr:from>
    <xdr:to>
      <xdr:col>23</xdr:col>
      <xdr:colOff>133350</xdr:colOff>
      <xdr:row>63</xdr:row>
      <xdr:rowOff>145324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929438"/>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73496</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87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110853</xdr:rowOff>
    </xdr:from>
    <xdr:to>
      <xdr:col>19</xdr:col>
      <xdr:colOff>133350</xdr:colOff>
      <xdr:row>63</xdr:row>
      <xdr:rowOff>145324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91220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24510</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65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110853</xdr:rowOff>
    </xdr:from>
    <xdr:to>
      <xdr:col>15</xdr:col>
      <xdr:colOff>82550</xdr:colOff>
      <xdr:row>63</xdr:row>
      <xdr:rowOff>152219</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91220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116676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52251</xdr:rowOff>
    </xdr:from>
    <xdr:to>
      <xdr:col>11</xdr:col>
      <xdr:colOff>31750</xdr:colOff>
      <xdr:row>63</xdr:row>
      <xdr:rowOff>152219</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853601"/>
          <a:ext cx="8890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14168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77288</xdr:rowOff>
    </xdr:from>
    <xdr:to>
      <xdr:col>23</xdr:col>
      <xdr:colOff>184150</xdr:colOff>
      <xdr:row>64</xdr:row>
      <xdr:rowOff>7438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93815</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94524</xdr:rowOff>
    </xdr:from>
    <xdr:to>
      <xdr:col>19</xdr:col>
      <xdr:colOff>184150</xdr:colOff>
      <xdr:row>64</xdr:row>
      <xdr:rowOff>24674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9451</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60053</xdr:rowOff>
    </xdr:from>
    <xdr:to>
      <xdr:col>15</xdr:col>
      <xdr:colOff>133350</xdr:colOff>
      <xdr:row>63</xdr:row>
      <xdr:rowOff>161653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146430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101419</xdr:rowOff>
    </xdr:from>
    <xdr:to>
      <xdr:col>11</xdr:col>
      <xdr:colOff>82550</xdr:colOff>
      <xdr:row>64</xdr:row>
      <xdr:rowOff>31569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1451</xdr:rowOff>
    </xdr:from>
    <xdr:to>
      <xdr:col>7</xdr:col>
      <xdr:colOff>31750</xdr:colOff>
      <xdr:row>63</xdr:row>
      <xdr:rowOff>103051</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113228</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571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類似団体と比較しても非常に低い値となっている。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民間委託等の推進により人件費から物件費にシフトした結果、コスト削減ができていると考えられる。また、人口に対して行政面積が狭いため、インフラや公共施設の維持管理経費などの物件費が少ないことも原因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今後も不要な費用については抑えて現在の水準を維持できるよう努めていく。</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12226</xdr:rowOff>
    </xdr:from>
    <xdr:to>
      <xdr:col>23</xdr:col>
      <xdr:colOff>133350</xdr:colOff>
      <xdr:row>81</xdr:row>
      <xdr:rowOff>37460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3899676"/>
          <a:ext cx="838200" cy="2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11166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7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37460</xdr:rowOff>
    </xdr:from>
    <xdr:to>
      <xdr:col>19</xdr:col>
      <xdr:colOff>133350</xdr:colOff>
      <xdr:row>81</xdr:row>
      <xdr:rowOff>48966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3924910"/>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126348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8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7027</xdr:rowOff>
    </xdr:from>
    <xdr:to>
      <xdr:col>15</xdr:col>
      <xdr:colOff>82550</xdr:colOff>
      <xdr:row>81</xdr:row>
      <xdr:rowOff>48966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894477"/>
          <a:ext cx="889000" cy="4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95217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5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146120</xdr:rowOff>
    </xdr:from>
    <xdr:to>
      <xdr:col>11</xdr:col>
      <xdr:colOff>31750</xdr:colOff>
      <xdr:row>81</xdr:row>
      <xdr:rowOff>7027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862120"/>
          <a:ext cx="889000" cy="3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84053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31214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132876</xdr:rowOff>
    </xdr:from>
    <xdr:to>
      <xdr:col>23</xdr:col>
      <xdr:colOff>184150</xdr:colOff>
      <xdr:row>81</xdr:row>
      <xdr:rowOff>63026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84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54153</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7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158110</xdr:rowOff>
    </xdr:from>
    <xdr:to>
      <xdr:col>19</xdr:col>
      <xdr:colOff>184150</xdr:colOff>
      <xdr:row>81</xdr:row>
      <xdr:rowOff>88260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98437</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42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169616</xdr:rowOff>
    </xdr:from>
    <xdr:to>
      <xdr:col>15</xdr:col>
      <xdr:colOff>133350</xdr:colOff>
      <xdr:row>81</xdr:row>
      <xdr:rowOff>99766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109943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5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127677</xdr:rowOff>
    </xdr:from>
    <xdr:to>
      <xdr:col>11</xdr:col>
      <xdr:colOff>82550</xdr:colOff>
      <xdr:row>81</xdr:row>
      <xdr:rowOff>57827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68004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1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95320</xdr:rowOff>
    </xdr:from>
    <xdr:to>
      <xdr:col>7</xdr:col>
      <xdr:colOff>31750</xdr:colOff>
      <xdr:row>81</xdr:row>
      <xdr:rowOff>25470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1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35647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58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今後も勤務評価制度等を活用し、能力や業務実績を重視した適材適所の人員配置を行うことにより、給与の適正化に努めていく。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22073</xdr:rowOff>
    </xdr:from>
    <xdr:to>
      <xdr:col>81</xdr:col>
      <xdr:colOff>44450</xdr:colOff>
      <xdr:row>87</xdr:row>
      <xdr:rowOff>22073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9382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113091</xdr:rowOff>
    </xdr:from>
    <xdr:to>
      <xdr:col>77</xdr:col>
      <xdr:colOff>44450</xdr:colOff>
      <xdr:row>87</xdr:row>
      <xdr:rowOff>22073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85779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113091</xdr:rowOff>
    </xdr:from>
    <xdr:to>
      <xdr:col>72</xdr:col>
      <xdr:colOff>203200</xdr:colOff>
      <xdr:row>87</xdr:row>
      <xdr:rowOff>22073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85779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123673</xdr:rowOff>
    </xdr:from>
    <xdr:to>
      <xdr:col>68</xdr:col>
      <xdr:colOff>152400</xdr:colOff>
      <xdr:row>87</xdr:row>
      <xdr:rowOff>22073</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69692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142723</xdr:rowOff>
    </xdr:from>
    <xdr:to>
      <xdr:col>81</xdr:col>
      <xdr:colOff>95250</xdr:colOff>
      <xdr:row>87</xdr:row>
      <xdr:rowOff>72873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114800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8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142723</xdr:rowOff>
    </xdr:from>
    <xdr:to>
      <xdr:col>77</xdr:col>
      <xdr:colOff>95250</xdr:colOff>
      <xdr:row>87</xdr:row>
      <xdr:rowOff>72873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57650</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73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62291</xdr:rowOff>
    </xdr:from>
    <xdr:to>
      <xdr:col>73</xdr:col>
      <xdr:colOff>44450</xdr:colOff>
      <xdr:row>86</xdr:row>
      <xdr:rowOff>163891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142723</xdr:rowOff>
    </xdr:from>
    <xdr:to>
      <xdr:col>68</xdr:col>
      <xdr:colOff>203200</xdr:colOff>
      <xdr:row>87</xdr:row>
      <xdr:rowOff>72873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57650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72873</xdr:rowOff>
    </xdr:from>
    <xdr:to>
      <xdr:col>64</xdr:col>
      <xdr:colOff>152400</xdr:colOff>
      <xdr:row>86</xdr:row>
      <xdr:rowOff>3023</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13200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業務の民間委託や、定員適正化計画の推進により、類似団体より低い値で推移していると考えられる。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今後も行政サービスの低下をきたすことがないよう配慮しつつ、適正な人員配置に努めていく。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102386</xdr:rowOff>
    </xdr:from>
    <xdr:to>
      <xdr:col>81</xdr:col>
      <xdr:colOff>44450</xdr:colOff>
      <xdr:row>60</xdr:row>
      <xdr:rowOff>108131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6179800" y="10389386"/>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94663</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55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108131</xdr:rowOff>
    </xdr:from>
    <xdr:to>
      <xdr:col>77</xdr:col>
      <xdr:colOff>44450</xdr:colOff>
      <xdr:row>60</xdr:row>
      <xdr:rowOff>116175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5290800" y="1039513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106983</xdr:rowOff>
    </xdr:from>
    <xdr:to>
      <xdr:col>72</xdr:col>
      <xdr:colOff>203200</xdr:colOff>
      <xdr:row>60</xdr:row>
      <xdr:rowOff>116175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393983"/>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96641</xdr:rowOff>
    </xdr:from>
    <xdr:to>
      <xdr:col>68</xdr:col>
      <xdr:colOff>152400</xdr:colOff>
      <xdr:row>60</xdr:row>
      <xdr:rowOff>106983</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38364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3041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51586</xdr:rowOff>
    </xdr:from>
    <xdr:to>
      <xdr:col>81</xdr:col>
      <xdr:colOff>95250</xdr:colOff>
      <xdr:row>60</xdr:row>
      <xdr:rowOff>153186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3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68113</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1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57331</xdr:rowOff>
    </xdr:from>
    <xdr:to>
      <xdr:col>77</xdr:col>
      <xdr:colOff>95250</xdr:colOff>
      <xdr:row>60</xdr:row>
      <xdr:rowOff>158931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169108</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11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65375</xdr:rowOff>
    </xdr:from>
    <xdr:to>
      <xdr:col>73</xdr:col>
      <xdr:colOff>44450</xdr:colOff>
      <xdr:row>60</xdr:row>
      <xdr:rowOff>166975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5702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12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56183</xdr:rowOff>
    </xdr:from>
    <xdr:to>
      <xdr:col>68</xdr:col>
      <xdr:colOff>203200</xdr:colOff>
      <xdr:row>60</xdr:row>
      <xdr:rowOff>157783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167960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11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45841</xdr:rowOff>
    </xdr:from>
    <xdr:to>
      <xdr:col>64</xdr:col>
      <xdr:colOff>152400</xdr:colOff>
      <xdr:row>60</xdr:row>
      <xdr:rowOff>147441</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3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157618</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101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臨時財政対策債や道路整備事業など元利償還額が増加する一方で、普通交付税や標準税収入額も増加したため、実質公債費比率としては横ばいとなっている。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今後数年間は、同水準を維持していくと思われるが、新庁舎建設事業の償還が始まると増加する見込みである。</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169228</xdr:rowOff>
    </xdr:from>
    <xdr:to>
      <xdr:col>81</xdr:col>
      <xdr:colOff>44450</xdr:colOff>
      <xdr:row>41</xdr:row>
      <xdr:rowOff>9843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02722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9843</xdr:rowOff>
    </xdr:from>
    <xdr:to>
      <xdr:col>77</xdr:col>
      <xdr:colOff>44450</xdr:colOff>
      <xdr:row>41</xdr:row>
      <xdr:rowOff>27940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03929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79392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9843</xdr:rowOff>
    </xdr:from>
    <xdr:to>
      <xdr:col>72</xdr:col>
      <xdr:colOff>203200</xdr:colOff>
      <xdr:row>41</xdr:row>
      <xdr:rowOff>27940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03929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169228</xdr:rowOff>
    </xdr:from>
    <xdr:to>
      <xdr:col>68</xdr:col>
      <xdr:colOff>152400</xdr:colOff>
      <xdr:row>41</xdr:row>
      <xdr:rowOff>9843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02722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118428</xdr:rowOff>
    </xdr:from>
    <xdr:to>
      <xdr:col>81</xdr:col>
      <xdr:colOff>95250</xdr:colOff>
      <xdr:row>41</xdr:row>
      <xdr:rowOff>48578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90505</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94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130493</xdr:rowOff>
    </xdr:from>
    <xdr:to>
      <xdr:col>77</xdr:col>
      <xdr:colOff>95250</xdr:colOff>
      <xdr:row>41</xdr:row>
      <xdr:rowOff>60643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45420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07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130493</xdr:rowOff>
    </xdr:from>
    <xdr:to>
      <xdr:col>68</xdr:col>
      <xdr:colOff>203200</xdr:colOff>
      <xdr:row>41</xdr:row>
      <xdr:rowOff>60643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45420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0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118428</xdr:rowOff>
    </xdr:from>
    <xdr:to>
      <xdr:col>64</xdr:col>
      <xdr:colOff>152400</xdr:colOff>
      <xdr:row>41</xdr:row>
      <xdr:rowOff>48578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58755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4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前年度から大幅に比率が高くなっている。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これは、公営企業債（下水道事業、町南東部開発（土地取得）事業）への繰出額の増加、取り崩しによる充当可能基金の減少、基準財政需要額算入見込額の減少によるものである。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今後は事業の必要性と予算額を厳格に精査するなど、地方債の適正な水準に向けた起債管理を行うことにより、将来にわたる持続可能な財政運営に努めていく。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16034</xdr:rowOff>
    </xdr:from>
    <xdr:to>
      <xdr:col>81</xdr:col>
      <xdr:colOff>44450</xdr:colOff>
      <xdr:row>17</xdr:row>
      <xdr:rowOff>160211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2930684"/>
          <a:ext cx="838200" cy="1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137653</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537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168783</xdr:rowOff>
    </xdr:from>
    <xdr:to>
      <xdr:col>77</xdr:col>
      <xdr:colOff>44450</xdr:colOff>
      <xdr:row>17</xdr:row>
      <xdr:rowOff>16034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2911983"/>
          <a:ext cx="8890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97123</xdr:rowOff>
    </xdr:from>
    <xdr:to>
      <xdr:col>72</xdr:col>
      <xdr:colOff>203200</xdr:colOff>
      <xdr:row>16</xdr:row>
      <xdr:rowOff>168783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668873"/>
          <a:ext cx="889000" cy="24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169386</xdr:rowOff>
    </xdr:from>
    <xdr:to>
      <xdr:col>73</xdr:col>
      <xdr:colOff>44450</xdr:colOff>
      <xdr:row>16</xdr:row>
      <xdr:rowOff>99536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71533</xdr:rowOff>
    </xdr:from>
    <xdr:to>
      <xdr:col>68</xdr:col>
      <xdr:colOff>203200</xdr:colOff>
      <xdr:row>17</xdr:row>
      <xdr:rowOff>1683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157910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90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109411</xdr:rowOff>
    </xdr:from>
    <xdr:to>
      <xdr:col>81</xdr:col>
      <xdr:colOff>95250</xdr:colOff>
      <xdr:row>18</xdr:row>
      <xdr:rowOff>39561</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02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81488</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99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136684</xdr:rowOff>
    </xdr:from>
    <xdr:to>
      <xdr:col>77</xdr:col>
      <xdr:colOff>95250</xdr:colOff>
      <xdr:row>17</xdr:row>
      <xdr:rowOff>66834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87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51611</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96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117983</xdr:rowOff>
    </xdr:from>
    <xdr:to>
      <xdr:col>73</xdr:col>
      <xdr:colOff>44450</xdr:colOff>
      <xdr:row>17</xdr:row>
      <xdr:rowOff>48133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8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32910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94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46323</xdr:rowOff>
    </xdr:from>
    <xdr:to>
      <xdr:col>68</xdr:col>
      <xdr:colOff>203200</xdr:colOff>
      <xdr:row>15</xdr:row>
      <xdr:rowOff>147923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6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158100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3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18,510
18,000
5.18
7,448,105
7,060,107
380,676
4,165,875
7,543,760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子ども館運営や塵芥処理業務など民間委託等の推進により、類似団体よりも低い水準となっている。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今後も行政サービスの低下を招くことが無いよう配慮しながら、臨時職員や嘱託員を含めた適正な人員配置に努め、人件費の抑制を図っていく。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35</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858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248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24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94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例年類似団体と比較しても高い値となっている。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これは子ども館運営や塵芥処理業務などの委託を推進し、人件費から委託料（物件費）へ移行したためだと考えられる。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人件費と物件費を合わせた値でみると、類似団体よりも低い傾向にあるため、コスト削減ができていると考えられる。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今後も行政改革等により事務事業の見直しを図り、経常経費の削減に努めていく。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43180</xdr:rowOff>
    </xdr:from>
    <xdr:to>
      <xdr:col>82</xdr:col>
      <xdr:colOff>107950</xdr:colOff>
      <xdr:row>18</xdr:row>
      <xdr:rowOff>66040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29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20320</xdr:rowOff>
    </xdr:from>
    <xdr:to>
      <xdr:col>78</xdr:col>
      <xdr:colOff>69850</xdr:colOff>
      <xdr:row>18</xdr:row>
      <xdr:rowOff>43180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06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18</xdr:row>
      <xdr:rowOff>20320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30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18</xdr:row>
      <xdr:rowOff>50800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030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xdr:rowOff>
    </xdr:from>
    <xdr:to>
      <xdr:col>82</xdr:col>
      <xdr:colOff>158750</xdr:colOff>
      <xdr:row>18</xdr:row>
      <xdr:rowOff>116840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158767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163830</xdr:rowOff>
    </xdr:from>
    <xdr:to>
      <xdr:col>78</xdr:col>
      <xdr:colOff>120650</xdr:colOff>
      <xdr:row>18</xdr:row>
      <xdr:rowOff>93980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78757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6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140970</xdr:rowOff>
    </xdr:from>
    <xdr:to>
      <xdr:col>74</xdr:col>
      <xdr:colOff>31750</xdr:colOff>
      <xdr:row>18</xdr:row>
      <xdr:rowOff>71120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55897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ポイント上がり、依然として類似団体よりも高い値となっている。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扶助費については全国的にも増加傾向にあり、当町としても増加していくことがが見込まれるため、今後も社会情勢の変化や給付と負担のバランスなどを考慮して必要な改善を行う。</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169863</xdr:rowOff>
    </xdr:from>
    <xdr:to>
      <xdr:col>24</xdr:col>
      <xdr:colOff>25400</xdr:colOff>
      <xdr:row>57</xdr:row>
      <xdr:rowOff>84138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771063"/>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169863</xdr:rowOff>
    </xdr:from>
    <xdr:to>
      <xdr:col>19</xdr:col>
      <xdr:colOff>187325</xdr:colOff>
      <xdr:row>58</xdr:row>
      <xdr:rowOff>84138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771063"/>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84138</xdr:rowOff>
    </xdr:from>
    <xdr:to>
      <xdr:col>15</xdr:col>
      <xdr:colOff>98425</xdr:colOff>
      <xdr:row>58</xdr:row>
      <xdr:rowOff>84138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028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169863</xdr:rowOff>
    </xdr:from>
    <xdr:to>
      <xdr:col>11</xdr:col>
      <xdr:colOff>9525</xdr:colOff>
      <xdr:row>58</xdr:row>
      <xdr:rowOff>84138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71063"/>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33338</xdr:rowOff>
    </xdr:from>
    <xdr:to>
      <xdr:col>24</xdr:col>
      <xdr:colOff>76200</xdr:colOff>
      <xdr:row>57</xdr:row>
      <xdr:rowOff>134938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5415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119063</xdr:rowOff>
    </xdr:from>
    <xdr:to>
      <xdr:col>20</xdr:col>
      <xdr:colOff>38100</xdr:colOff>
      <xdr:row>57</xdr:row>
      <xdr:rowOff>49213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33990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06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33338</xdr:rowOff>
    </xdr:from>
    <xdr:to>
      <xdr:col>15</xdr:col>
      <xdr:colOff>149225</xdr:colOff>
      <xdr:row>58</xdr:row>
      <xdr:rowOff>134938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9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119715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06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33338</xdr:rowOff>
    </xdr:from>
    <xdr:to>
      <xdr:col>11</xdr:col>
      <xdr:colOff>60325</xdr:colOff>
      <xdr:row>58</xdr:row>
      <xdr:rowOff>134938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9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119715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06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119063</xdr:rowOff>
    </xdr:from>
    <xdr:to>
      <xdr:col>6</xdr:col>
      <xdr:colOff>171450</xdr:colOff>
      <xdr:row>57</xdr:row>
      <xdr:rowOff>49213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33990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80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その他に対する経常収支比率が類似団体と比較して高くなっている。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これは、下水道事業特別会計の繰出金が多いためである。今後下水道事業では処理場や管路施設の長寿命化・耐震化事業を行う必要があり、事業を計画的に行うことで経費の削減に努める必要がある。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a:extLst>
            <a:ext uri="{FF2B5EF4-FFF2-40B4-BE49-F238E27FC236}">
              <a16:creationId xmlns:a16="http://schemas.microsoft.com/office/drawing/2014/main" id="{00000000-0008-0000-0400-0000F4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a:extLst>
            <a:ext uri="{FF2B5EF4-FFF2-40B4-BE49-F238E27FC236}">
              <a16:creationId xmlns:a16="http://schemas.microsoft.com/office/drawing/2014/main" id="{00000000-0008-0000-0400-0000F6000000}"/>
            </a:ext>
          </a:extLst>
        </xdr:cNvPr>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a:extLst>
            <a:ext uri="{FF2B5EF4-FFF2-40B4-BE49-F238E27FC236}">
              <a16:creationId xmlns:a16="http://schemas.microsoft.com/office/drawing/2014/main" id="{00000000-0008-0000-0400-0000F8000000}"/>
            </a:ext>
          </a:extLst>
        </xdr:cNvPr>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110998</xdr:rowOff>
    </xdr:from>
    <xdr:to>
      <xdr:col>82</xdr:col>
      <xdr:colOff>107950</xdr:colOff>
      <xdr:row>57</xdr:row>
      <xdr:rowOff>124714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5671800" y="98836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51" name="その他平均値テキスト">
          <a:extLst>
            <a:ext uri="{FF2B5EF4-FFF2-40B4-BE49-F238E27FC236}">
              <a16:creationId xmlns:a16="http://schemas.microsoft.com/office/drawing/2014/main" id="{00000000-0008-0000-0400-0000FB000000}"/>
            </a:ext>
          </a:extLst>
        </xdr:cNvPr>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124714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4782800" y="98882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121683</xdr:rowOff>
    </xdr:from>
    <xdr:ext cx="7366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290800" y="955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147574</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893800" y="9888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98823</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401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124714</xdr:rowOff>
    </xdr:from>
    <xdr:to>
      <xdr:col>69</xdr:col>
      <xdr:colOff>92075</xdr:colOff>
      <xdr:row>57</xdr:row>
      <xdr:rowOff>147574</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004800" y="98973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117111</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60198</xdr:rowOff>
    </xdr:from>
    <xdr:to>
      <xdr:col>82</xdr:col>
      <xdr:colOff>158750</xdr:colOff>
      <xdr:row>57</xdr:row>
      <xdr:rowOff>161798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64592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32275</xdr:rowOff>
    </xdr:from>
    <xdr:ext cx="762000" cy="259045"/>
    <xdr:sp macro="" textlink="">
      <xdr:nvSpPr>
        <xdr:cNvPr id="270" name="その他該当値テキスト">
          <a:extLst>
            <a:ext uri="{FF2B5EF4-FFF2-40B4-BE49-F238E27FC236}">
              <a16:creationId xmlns:a16="http://schemas.microsoft.com/office/drawing/2014/main" id="{00000000-0008-0000-0400-00000E010000}"/>
            </a:ext>
          </a:extLst>
        </xdr:cNvPr>
        <xdr:cNvSpPr txBox="1"/>
      </xdr:nvSpPr>
      <xdr:spPr>
        <a:xfrm>
          <a:off x="16598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73914</xdr:rowOff>
    </xdr:from>
    <xdr:to>
      <xdr:col>78</xdr:col>
      <xdr:colOff>120650</xdr:colOff>
      <xdr:row>58</xdr:row>
      <xdr:rowOff>4064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5621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160291</xdr:rowOff>
    </xdr:from>
    <xdr:ext cx="7366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290800" y="99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96774</xdr:rowOff>
    </xdr:from>
    <xdr:to>
      <xdr:col>69</xdr:col>
      <xdr:colOff>142875</xdr:colOff>
      <xdr:row>58</xdr:row>
      <xdr:rowOff>26924</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3843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11701</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3512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73914</xdr:rowOff>
    </xdr:from>
    <xdr:to>
      <xdr:col>65</xdr:col>
      <xdr:colOff>53975</xdr:colOff>
      <xdr:row>58</xdr:row>
      <xdr:rowOff>4064</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2954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160291</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623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補助費の金額としては例年並みであったが、経常経費総額が上がったため相対的に前年より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種団体への補助金については、定期的な見直しなどにより、補助基準の適正化を図り、抑制に努めるが、塵芥処理業務や消防業務に対する負担金等が補助費の半数を占めているため、今後も同水準を維持していくものと思われる。</a:t>
          </a:r>
        </a:p>
      </xdr:txBody>
    </xdr:sp>
    <xdr:clientData/>
  </xdr:twoCellAnchor>
  <xdr:oneCellAnchor>
    <xdr:from>
      <xdr:col>62</xdr:col>
      <xdr:colOff>6350</xdr:colOff>
      <xdr:row>29</xdr:row>
      <xdr:rowOff>107950</xdr:rowOff>
    </xdr:from>
    <xdr:ext cx="298543" cy="225703"/>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154432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2992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154432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149860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149860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利子償還金については、借入分の償還が順次終了する一方で、新規借入分は低金利に置き換わっていることから減少していくと見込まれる。今後も庁舎建設事業等の大規模事業の償還が始まるため、増加し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77</xdr:row>
      <xdr:rowOff>46989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2349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33274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207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42418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207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xdr:rowOff>
    </xdr:from>
    <xdr:to>
      <xdr:col>11</xdr:col>
      <xdr:colOff>9525</xdr:colOff>
      <xdr:row>77</xdr:row>
      <xdr:rowOff>42418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2120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153924</xdr:rowOff>
    </xdr:from>
    <xdr:to>
      <xdr:col>20</xdr:col>
      <xdr:colOff>38100</xdr:colOff>
      <xdr:row>77</xdr:row>
      <xdr:rowOff>84074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公債費以外に係る経常収支比率については、補助費、人件費のポイントが減少したことをうけ、前年より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ポイント下がった。今後も引き続き事務事業の見直しを進めるとともに、町税の収納率向上などによる一般財源の確保を行い健全な財政運営に努めていく。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27939</xdr:rowOff>
    </xdr:from>
    <xdr:to>
      <xdr:col>82</xdr:col>
      <xdr:colOff>107950</xdr:colOff>
      <xdr:row>76</xdr:row>
      <xdr:rowOff>58420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0581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161307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84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43180</xdr:rowOff>
    </xdr:from>
    <xdr:to>
      <xdr:col>78</xdr:col>
      <xdr:colOff>69850</xdr:colOff>
      <xdr:row>76</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073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43180</xdr:rowOff>
    </xdr:from>
    <xdr:to>
      <xdr:col>73</xdr:col>
      <xdr:colOff>180975</xdr:colOff>
      <xdr:row>76</xdr:row>
      <xdr:rowOff>58420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073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146050</xdr:rowOff>
    </xdr:from>
    <xdr:to>
      <xdr:col>69</xdr:col>
      <xdr:colOff>92075</xdr:colOff>
      <xdr:row>76</xdr:row>
      <xdr:rowOff>58420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004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120666</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163830</xdr:rowOff>
    </xdr:from>
    <xdr:to>
      <xdr:col>74</xdr:col>
      <xdr:colOff>31750</xdr:colOff>
      <xdr:row>76</xdr:row>
      <xdr:rowOff>93980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78757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103008</xdr:rowOff>
    </xdr:from>
    <xdr:to>
      <xdr:col>29</xdr:col>
      <xdr:colOff>127000</xdr:colOff>
      <xdr:row>19</xdr:row>
      <xdr:rowOff>115695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08183"/>
          <a:ext cx="647700" cy="12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154248</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7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115695</xdr:rowOff>
    </xdr:from>
    <xdr:to>
      <xdr:col>26</xdr:col>
      <xdr:colOff>50800</xdr:colOff>
      <xdr:row>19</xdr:row>
      <xdr:rowOff>129493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20870"/>
          <a:ext cx="698500" cy="13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101120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20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129493</xdr:rowOff>
    </xdr:from>
    <xdr:to>
      <xdr:col>22</xdr:col>
      <xdr:colOff>114300</xdr:colOff>
      <xdr:row>19</xdr:row>
      <xdr:rowOff>140955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34668"/>
          <a:ext cx="698500" cy="11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112044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140955</xdr:rowOff>
    </xdr:from>
    <xdr:to>
      <xdr:col>18</xdr:col>
      <xdr:colOff>177800</xdr:colOff>
      <xdr:row>20</xdr:row>
      <xdr:rowOff>18916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46130"/>
          <a:ext cx="698500" cy="49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140880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2822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52208</xdr:rowOff>
    </xdr:from>
    <xdr:to>
      <xdr:col>29</xdr:col>
      <xdr:colOff>177800</xdr:colOff>
      <xdr:row>19</xdr:row>
      <xdr:rowOff>153808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57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24285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2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64895</xdr:rowOff>
    </xdr:from>
    <xdr:to>
      <xdr:col>26</xdr:col>
      <xdr:colOff>101600</xdr:colOff>
      <xdr:row>19</xdr:row>
      <xdr:rowOff>166495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70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151272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5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78693</xdr:rowOff>
    </xdr:from>
    <xdr:to>
      <xdr:col>22</xdr:col>
      <xdr:colOff>165100</xdr:colOff>
      <xdr:row>20</xdr:row>
      <xdr:rowOff>8843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83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165070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7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90155</xdr:rowOff>
    </xdr:from>
    <xdr:to>
      <xdr:col>19</xdr:col>
      <xdr:colOff>38100</xdr:colOff>
      <xdr:row>20</xdr:row>
      <xdr:rowOff>20305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95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5082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139566</xdr:rowOff>
    </xdr:from>
    <xdr:to>
      <xdr:col>15</xdr:col>
      <xdr:colOff>101600</xdr:colOff>
      <xdr:row>20</xdr:row>
      <xdr:rowOff>69716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44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54493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186189</xdr:rowOff>
    </xdr:from>
    <xdr:to>
      <xdr:col>29</xdr:col>
      <xdr:colOff>127000</xdr:colOff>
      <xdr:row>35</xdr:row>
      <xdr:rowOff>208458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96539"/>
          <a:ext cx="647700" cy="22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170966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8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146297</xdr:rowOff>
    </xdr:from>
    <xdr:to>
      <xdr:col>26</xdr:col>
      <xdr:colOff>50800</xdr:colOff>
      <xdr:row>35</xdr:row>
      <xdr:rowOff>208458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756647"/>
          <a:ext cx="698500" cy="62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146297</xdr:rowOff>
    </xdr:from>
    <xdr:to>
      <xdr:col>22</xdr:col>
      <xdr:colOff>114300</xdr:colOff>
      <xdr:row>35</xdr:row>
      <xdr:rowOff>183083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756647"/>
          <a:ext cx="698500" cy="36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206735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183083</xdr:rowOff>
    </xdr:from>
    <xdr:to>
      <xdr:col>18</xdr:col>
      <xdr:colOff>177800</xdr:colOff>
      <xdr:row>35</xdr:row>
      <xdr:rowOff>195961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793433"/>
          <a:ext cx="698500" cy="1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135389</xdr:rowOff>
    </xdr:from>
    <xdr:to>
      <xdr:col>29</xdr:col>
      <xdr:colOff>177800</xdr:colOff>
      <xdr:row>35</xdr:row>
      <xdr:rowOff>236989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45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323366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9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157658</xdr:rowOff>
    </xdr:from>
    <xdr:to>
      <xdr:col>26</xdr:col>
      <xdr:colOff>101600</xdr:colOff>
      <xdr:row>35</xdr:row>
      <xdr:rowOff>259258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68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244035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5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95497</xdr:rowOff>
    </xdr:from>
    <xdr:to>
      <xdr:col>22</xdr:col>
      <xdr:colOff>165100</xdr:colOff>
      <xdr:row>35</xdr:row>
      <xdr:rowOff>197097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05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207274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7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132283</xdr:rowOff>
    </xdr:from>
    <xdr:to>
      <xdr:col>19</xdr:col>
      <xdr:colOff>38100</xdr:colOff>
      <xdr:row>35</xdr:row>
      <xdr:rowOff>233883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42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218660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2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145161</xdr:rowOff>
    </xdr:from>
    <xdr:to>
      <xdr:col>15</xdr:col>
      <xdr:colOff>101600</xdr:colOff>
      <xdr:row>35</xdr:row>
      <xdr:rowOff>246761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55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231538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4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18,510
18,000
5.18
7,448,105
7,060,107
380,676
4,165,875
7,543,760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86449</xdr:rowOff>
    </xdr:from>
    <xdr:to>
      <xdr:col>24</xdr:col>
      <xdr:colOff>63500</xdr:colOff>
      <xdr:row>37</xdr:row>
      <xdr:rowOff>91618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30099"/>
          <a:ext cx="838200" cy="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68737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91618</xdr:rowOff>
    </xdr:from>
    <xdr:to>
      <xdr:col>19</xdr:col>
      <xdr:colOff>177800</xdr:colOff>
      <xdr:row>37</xdr:row>
      <xdr:rowOff>111849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35268"/>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168152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111849</xdr:rowOff>
    </xdr:from>
    <xdr:to>
      <xdr:col>15</xdr:col>
      <xdr:colOff>50800</xdr:colOff>
      <xdr:row>37</xdr:row>
      <xdr:rowOff>120942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55499"/>
          <a:ext cx="889000" cy="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161599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120942</xdr:rowOff>
    </xdr:from>
    <xdr:to>
      <xdr:col>10</xdr:col>
      <xdr:colOff>114300</xdr:colOff>
      <xdr:row>37</xdr:row>
      <xdr:rowOff>127889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64592"/>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19080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29443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35649</xdr:rowOff>
    </xdr:from>
    <xdr:to>
      <xdr:col>24</xdr:col>
      <xdr:colOff>114300</xdr:colOff>
      <xdr:row>37</xdr:row>
      <xdr:rowOff>137249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7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14076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5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40818</xdr:rowOff>
    </xdr:from>
    <xdr:to>
      <xdr:col>20</xdr:col>
      <xdr:colOff>38100</xdr:colOff>
      <xdr:row>37</xdr:row>
      <xdr:rowOff>142418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133545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61049</xdr:rowOff>
    </xdr:from>
    <xdr:to>
      <xdr:col>15</xdr:col>
      <xdr:colOff>101600</xdr:colOff>
      <xdr:row>37</xdr:row>
      <xdr:rowOff>162649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153776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9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70142</xdr:rowOff>
    </xdr:from>
    <xdr:to>
      <xdr:col>10</xdr:col>
      <xdr:colOff>165100</xdr:colOff>
      <xdr:row>38</xdr:row>
      <xdr:rowOff>292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162869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77089</xdr:rowOff>
    </xdr:from>
    <xdr:to>
      <xdr:col>6</xdr:col>
      <xdr:colOff>38100</xdr:colOff>
      <xdr:row>38</xdr:row>
      <xdr:rowOff>7239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169816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1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48173</xdr:rowOff>
    </xdr:from>
    <xdr:to>
      <xdr:col>24</xdr:col>
      <xdr:colOff>63500</xdr:colOff>
      <xdr:row>57</xdr:row>
      <xdr:rowOff>73241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820823"/>
          <a:ext cx="838200" cy="2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110593</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40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38042</xdr:rowOff>
    </xdr:from>
    <xdr:to>
      <xdr:col>19</xdr:col>
      <xdr:colOff>177800</xdr:colOff>
      <xdr:row>57</xdr:row>
      <xdr:rowOff>48173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810692"/>
          <a:ext cx="889000" cy="1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27425</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38042</xdr:rowOff>
    </xdr:from>
    <xdr:to>
      <xdr:col>15</xdr:col>
      <xdr:colOff>50800</xdr:colOff>
      <xdr:row>57</xdr:row>
      <xdr:rowOff>72702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10692"/>
          <a:ext cx="889000" cy="3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57138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72702</xdr:rowOff>
    </xdr:from>
    <xdr:to>
      <xdr:col>10</xdr:col>
      <xdr:colOff>114300</xdr:colOff>
      <xdr:row>57</xdr:row>
      <xdr:rowOff>96686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45352"/>
          <a:ext cx="8890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55269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93166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22441</xdr:rowOff>
    </xdr:from>
    <xdr:to>
      <xdr:col>24</xdr:col>
      <xdr:colOff>114300</xdr:colOff>
      <xdr:row>57</xdr:row>
      <xdr:rowOff>124041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9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108818</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1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168823</xdr:rowOff>
    </xdr:from>
    <xdr:to>
      <xdr:col>20</xdr:col>
      <xdr:colOff>38100</xdr:colOff>
      <xdr:row>57</xdr:row>
      <xdr:rowOff>98973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90100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6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158692</xdr:rowOff>
    </xdr:from>
    <xdr:to>
      <xdr:col>15</xdr:col>
      <xdr:colOff>101600</xdr:colOff>
      <xdr:row>57</xdr:row>
      <xdr:rowOff>88842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5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79969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21902</xdr:rowOff>
    </xdr:from>
    <xdr:to>
      <xdr:col>10</xdr:col>
      <xdr:colOff>165100</xdr:colOff>
      <xdr:row>57</xdr:row>
      <xdr:rowOff>123502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9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114629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8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45886</xdr:rowOff>
    </xdr:from>
    <xdr:to>
      <xdr:col>6</xdr:col>
      <xdr:colOff>38100</xdr:colOff>
      <xdr:row>57</xdr:row>
      <xdr:rowOff>147486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1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138613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2806</xdr:rowOff>
    </xdr:from>
    <xdr:to>
      <xdr:col>24</xdr:col>
      <xdr:colOff>63500</xdr:colOff>
      <xdr:row>79</xdr:row>
      <xdr:rowOff>4330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54735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166903</xdr:rowOff>
    </xdr:from>
    <xdr:to>
      <xdr:col>19</xdr:col>
      <xdr:colOff>177800</xdr:colOff>
      <xdr:row>79</xdr:row>
      <xdr:rowOff>4330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540003"/>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166903</xdr:rowOff>
    </xdr:from>
    <xdr:to>
      <xdr:col>15</xdr:col>
      <xdr:colOff>50800</xdr:colOff>
      <xdr:row>78</xdr:row>
      <xdr:rowOff>171095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540003"/>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171095</xdr:rowOff>
    </xdr:from>
    <xdr:to>
      <xdr:col>10</xdr:col>
      <xdr:colOff>114300</xdr:colOff>
      <xdr:row>79</xdr:row>
      <xdr:rowOff>17247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544195"/>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123456</xdr:rowOff>
    </xdr:from>
    <xdr:to>
      <xdr:col>24</xdr:col>
      <xdr:colOff>114300</xdr:colOff>
      <xdr:row>79</xdr:row>
      <xdr:rowOff>53606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9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38383</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41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124980</xdr:rowOff>
    </xdr:from>
    <xdr:to>
      <xdr:col>20</xdr:col>
      <xdr:colOff>38100</xdr:colOff>
      <xdr:row>79</xdr:row>
      <xdr:rowOff>55130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9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46257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9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116103</xdr:rowOff>
    </xdr:from>
    <xdr:to>
      <xdr:col>15</xdr:col>
      <xdr:colOff>101600</xdr:colOff>
      <xdr:row>79</xdr:row>
      <xdr:rowOff>46253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37380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8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120295</xdr:rowOff>
    </xdr:from>
    <xdr:to>
      <xdr:col>10</xdr:col>
      <xdr:colOff>165100</xdr:colOff>
      <xdr:row>79</xdr:row>
      <xdr:rowOff>50445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41572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137897</xdr:rowOff>
    </xdr:from>
    <xdr:to>
      <xdr:col>6</xdr:col>
      <xdr:colOff>38100</xdr:colOff>
      <xdr:row>79</xdr:row>
      <xdr:rowOff>68047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5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59174</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941017" y="13603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33793</xdr:rowOff>
    </xdr:from>
    <xdr:to>
      <xdr:col>24</xdr:col>
      <xdr:colOff>63500</xdr:colOff>
      <xdr:row>96</xdr:row>
      <xdr:rowOff>47461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92993"/>
          <a:ext cx="838200" cy="1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47461</xdr:rowOff>
    </xdr:from>
    <xdr:to>
      <xdr:col>19</xdr:col>
      <xdr:colOff>177800</xdr:colOff>
      <xdr:row>96</xdr:row>
      <xdr:rowOff>67675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06661"/>
          <a:ext cx="8890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67675</xdr:rowOff>
    </xdr:from>
    <xdr:to>
      <xdr:col>15</xdr:col>
      <xdr:colOff>50800</xdr:colOff>
      <xdr:row>96</xdr:row>
      <xdr:rowOff>71120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26875"/>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37847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71120</xdr:rowOff>
    </xdr:from>
    <xdr:to>
      <xdr:col>10</xdr:col>
      <xdr:colOff>114300</xdr:colOff>
      <xdr:row>97</xdr:row>
      <xdr:rowOff>16614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30320"/>
          <a:ext cx="889000" cy="11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24114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113726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154443</xdr:rowOff>
    </xdr:from>
    <xdr:to>
      <xdr:col>24</xdr:col>
      <xdr:colOff>114300</xdr:colOff>
      <xdr:row>96</xdr:row>
      <xdr:rowOff>84593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132870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2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168111</xdr:rowOff>
    </xdr:from>
    <xdr:to>
      <xdr:col>20</xdr:col>
      <xdr:colOff>38100</xdr:colOff>
      <xdr:row>96</xdr:row>
      <xdr:rowOff>98261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5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89388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4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16875</xdr:rowOff>
    </xdr:from>
    <xdr:to>
      <xdr:col>15</xdr:col>
      <xdr:colOff>101600</xdr:colOff>
      <xdr:row>96</xdr:row>
      <xdr:rowOff>118475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7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109602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20320</xdr:rowOff>
    </xdr:from>
    <xdr:to>
      <xdr:col>10</xdr:col>
      <xdr:colOff>165100</xdr:colOff>
      <xdr:row>96</xdr:row>
      <xdr:rowOff>121920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113047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137264</xdr:rowOff>
    </xdr:from>
    <xdr:to>
      <xdr:col>6</xdr:col>
      <xdr:colOff>38100</xdr:colOff>
      <xdr:row>97</xdr:row>
      <xdr:rowOff>67414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9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58541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8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98476</xdr:rowOff>
    </xdr:from>
    <xdr:to>
      <xdr:col>55</xdr:col>
      <xdr:colOff>0</xdr:colOff>
      <xdr:row>37</xdr:row>
      <xdr:rowOff>5272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70676"/>
          <a:ext cx="838200" cy="7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5272</xdr:rowOff>
    </xdr:from>
    <xdr:to>
      <xdr:col>50</xdr:col>
      <xdr:colOff>114300</xdr:colOff>
      <xdr:row>37</xdr:row>
      <xdr:rowOff>22602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348922"/>
          <a:ext cx="889000" cy="1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165596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22602</xdr:rowOff>
    </xdr:from>
    <xdr:to>
      <xdr:col>45</xdr:col>
      <xdr:colOff>177800</xdr:colOff>
      <xdr:row>37</xdr:row>
      <xdr:rowOff>26815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66252"/>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18868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26815</xdr:rowOff>
    </xdr:from>
    <xdr:to>
      <xdr:col>41</xdr:col>
      <xdr:colOff>50800</xdr:colOff>
      <xdr:row>37</xdr:row>
      <xdr:rowOff>58536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70465"/>
          <a:ext cx="889000" cy="3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22765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28033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47676</xdr:rowOff>
    </xdr:from>
    <xdr:to>
      <xdr:col>55</xdr:col>
      <xdr:colOff>50800</xdr:colOff>
      <xdr:row>36</xdr:row>
      <xdr:rowOff>149276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26103</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125922</xdr:rowOff>
    </xdr:from>
    <xdr:to>
      <xdr:col>50</xdr:col>
      <xdr:colOff>165100</xdr:colOff>
      <xdr:row>37</xdr:row>
      <xdr:rowOff>56072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47199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39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143252</xdr:rowOff>
    </xdr:from>
    <xdr:to>
      <xdr:col>46</xdr:col>
      <xdr:colOff>38100</xdr:colOff>
      <xdr:row>37</xdr:row>
      <xdr:rowOff>73402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1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64529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0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147465</xdr:rowOff>
    </xdr:from>
    <xdr:to>
      <xdr:col>41</xdr:col>
      <xdr:colOff>101600</xdr:colOff>
      <xdr:row>37</xdr:row>
      <xdr:rowOff>77615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1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68742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1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7736</xdr:rowOff>
    </xdr:from>
    <xdr:to>
      <xdr:col>36</xdr:col>
      <xdr:colOff>165100</xdr:colOff>
      <xdr:row>37</xdr:row>
      <xdr:rowOff>109336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5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100463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4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83815</xdr:rowOff>
    </xdr:from>
    <xdr:to>
      <xdr:col>55</xdr:col>
      <xdr:colOff>0</xdr:colOff>
      <xdr:row>57</xdr:row>
      <xdr:rowOff>158163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856465"/>
          <a:ext cx="838200" cy="7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17723</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47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153333</xdr:rowOff>
    </xdr:from>
    <xdr:to>
      <xdr:col>50</xdr:col>
      <xdr:colOff>114300</xdr:colOff>
      <xdr:row>57</xdr:row>
      <xdr:rowOff>83815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411633"/>
          <a:ext cx="889000" cy="44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113354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153333</xdr:rowOff>
    </xdr:from>
    <xdr:to>
      <xdr:col>45</xdr:col>
      <xdr:colOff>177800</xdr:colOff>
      <xdr:row>55</xdr:row>
      <xdr:rowOff>16142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411633"/>
          <a:ext cx="889000" cy="3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71373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6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16142</xdr:rowOff>
    </xdr:from>
    <xdr:to>
      <xdr:col>41</xdr:col>
      <xdr:colOff>50800</xdr:colOff>
      <xdr:row>55</xdr:row>
      <xdr:rowOff>79266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445892"/>
          <a:ext cx="889000" cy="6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122915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55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33464</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63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107363</xdr:rowOff>
    </xdr:from>
    <xdr:to>
      <xdr:col>55</xdr:col>
      <xdr:colOff>50800</xdr:colOff>
      <xdr:row>58</xdr:row>
      <xdr:rowOff>37513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8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22290</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9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33015</xdr:rowOff>
    </xdr:from>
    <xdr:to>
      <xdr:col>50</xdr:col>
      <xdr:colOff>165100</xdr:colOff>
      <xdr:row>57</xdr:row>
      <xdr:rowOff>134615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0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125742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89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102533</xdr:rowOff>
    </xdr:from>
    <xdr:to>
      <xdr:col>46</xdr:col>
      <xdr:colOff>38100</xdr:colOff>
      <xdr:row>55</xdr:row>
      <xdr:rowOff>32683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36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49210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13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136792</xdr:rowOff>
    </xdr:from>
    <xdr:to>
      <xdr:col>41</xdr:col>
      <xdr:colOff>101600</xdr:colOff>
      <xdr:row>55</xdr:row>
      <xdr:rowOff>66942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39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83469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17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28466</xdr:rowOff>
    </xdr:from>
    <xdr:to>
      <xdr:col>36</xdr:col>
      <xdr:colOff>165100</xdr:colOff>
      <xdr:row>55</xdr:row>
      <xdr:rowOff>130066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4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146593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2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164275</xdr:rowOff>
    </xdr:from>
    <xdr:to>
      <xdr:col>55</xdr:col>
      <xdr:colOff>0</xdr:colOff>
      <xdr:row>78</xdr:row>
      <xdr:rowOff>151881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365925"/>
          <a:ext cx="838200" cy="1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92836</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2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52440</xdr:rowOff>
    </xdr:from>
    <xdr:to>
      <xdr:col>50</xdr:col>
      <xdr:colOff>114300</xdr:colOff>
      <xdr:row>77</xdr:row>
      <xdr:rowOff>164275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2396840"/>
          <a:ext cx="889000" cy="96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147803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52440</xdr:rowOff>
    </xdr:from>
    <xdr:to>
      <xdr:col>45</xdr:col>
      <xdr:colOff>177800</xdr:colOff>
      <xdr:row>74</xdr:row>
      <xdr:rowOff>93637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2396840"/>
          <a:ext cx="889000" cy="38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155844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167045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2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101081</xdr:rowOff>
    </xdr:from>
    <xdr:to>
      <xdr:col>55</xdr:col>
      <xdr:colOff>50800</xdr:colOff>
      <xdr:row>79</xdr:row>
      <xdr:rowOff>31231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7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16008</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8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113475</xdr:rowOff>
    </xdr:from>
    <xdr:to>
      <xdr:col>50</xdr:col>
      <xdr:colOff>165100</xdr:colOff>
      <xdr:row>78</xdr:row>
      <xdr:rowOff>43625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34752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4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1640</xdr:rowOff>
    </xdr:from>
    <xdr:to>
      <xdr:col>46</xdr:col>
      <xdr:colOff>38100</xdr:colOff>
      <xdr:row>72</xdr:row>
      <xdr:rowOff>103240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3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119767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12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42837</xdr:rowOff>
    </xdr:from>
    <xdr:to>
      <xdr:col>41</xdr:col>
      <xdr:colOff>101600</xdr:colOff>
      <xdr:row>74</xdr:row>
      <xdr:rowOff>144437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7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160964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5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103462</xdr:rowOff>
    </xdr:from>
    <xdr:to>
      <xdr:col>55</xdr:col>
      <xdr:colOff>0</xdr:colOff>
      <xdr:row>97</xdr:row>
      <xdr:rowOff>145269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734112"/>
          <a:ext cx="838200" cy="4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116466</xdr:rowOff>
    </xdr:from>
    <xdr:to>
      <xdr:col>50</xdr:col>
      <xdr:colOff>114300</xdr:colOff>
      <xdr:row>97</xdr:row>
      <xdr:rowOff>145269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747116"/>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130336</xdr:rowOff>
    </xdr:from>
    <xdr:to>
      <xdr:col>45</xdr:col>
      <xdr:colOff>177800</xdr:colOff>
      <xdr:row>97</xdr:row>
      <xdr:rowOff>116466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589536"/>
          <a:ext cx="889000" cy="15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122144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4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63578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52662</xdr:rowOff>
    </xdr:from>
    <xdr:to>
      <xdr:col>55</xdr:col>
      <xdr:colOff>50800</xdr:colOff>
      <xdr:row>97</xdr:row>
      <xdr:rowOff>154262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8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31089</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94469</xdr:rowOff>
    </xdr:from>
    <xdr:to>
      <xdr:col>50</xdr:col>
      <xdr:colOff>165100</xdr:colOff>
      <xdr:row>98</xdr:row>
      <xdr:rowOff>24619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2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15746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81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65666</xdr:rowOff>
    </xdr:from>
    <xdr:to>
      <xdr:col>46</xdr:col>
      <xdr:colOff>38100</xdr:colOff>
      <xdr:row>97</xdr:row>
      <xdr:rowOff>167266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9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158393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78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79536</xdr:rowOff>
    </xdr:from>
    <xdr:to>
      <xdr:col>41</xdr:col>
      <xdr:colOff>101600</xdr:colOff>
      <xdr:row>97</xdr:row>
      <xdr:rowOff>9686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53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26213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31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58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8795</xdr:rowOff>
    </xdr:from>
    <xdr:to>
      <xdr:col>85</xdr:col>
      <xdr:colOff>127000</xdr:colOff>
      <xdr:row>77</xdr:row>
      <xdr:rowOff>25217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10445"/>
          <a:ext cx="838200" cy="1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25217</xdr:rowOff>
    </xdr:from>
    <xdr:to>
      <xdr:col>81</xdr:col>
      <xdr:colOff>50800</xdr:colOff>
      <xdr:row>77</xdr:row>
      <xdr:rowOff>31783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26867"/>
          <a:ext cx="889000" cy="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26946</xdr:rowOff>
    </xdr:from>
    <xdr:to>
      <xdr:col>76</xdr:col>
      <xdr:colOff>114300</xdr:colOff>
      <xdr:row>77</xdr:row>
      <xdr:rowOff>31783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28596"/>
          <a:ext cx="8890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26946</xdr:rowOff>
    </xdr:from>
    <xdr:to>
      <xdr:col>71</xdr:col>
      <xdr:colOff>177800</xdr:colOff>
      <xdr:row>77</xdr:row>
      <xdr:rowOff>41712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28596"/>
          <a:ext cx="889000" cy="1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29478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129445</xdr:rowOff>
    </xdr:from>
    <xdr:to>
      <xdr:col>85</xdr:col>
      <xdr:colOff>177800</xdr:colOff>
      <xdr:row>77</xdr:row>
      <xdr:rowOff>59595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107872</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3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145867</xdr:rowOff>
    </xdr:from>
    <xdr:to>
      <xdr:col>81</xdr:col>
      <xdr:colOff>101600</xdr:colOff>
      <xdr:row>77</xdr:row>
      <xdr:rowOff>76017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7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67144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152433</xdr:rowOff>
    </xdr:from>
    <xdr:to>
      <xdr:col>76</xdr:col>
      <xdr:colOff>165100</xdr:colOff>
      <xdr:row>77</xdr:row>
      <xdr:rowOff>82583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8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73710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7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147596</xdr:rowOff>
    </xdr:from>
    <xdr:to>
      <xdr:col>72</xdr:col>
      <xdr:colOff>38100</xdr:colOff>
      <xdr:row>77</xdr:row>
      <xdr:rowOff>77746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7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68873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162362</xdr:rowOff>
    </xdr:from>
    <xdr:to>
      <xdr:col>67</xdr:col>
      <xdr:colOff>101600</xdr:colOff>
      <xdr:row>77</xdr:row>
      <xdr:rowOff>92512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83639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8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88951</xdr:rowOff>
    </xdr:from>
    <xdr:to>
      <xdr:col>85</xdr:col>
      <xdr:colOff>127000</xdr:colOff>
      <xdr:row>98</xdr:row>
      <xdr:rowOff>122948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91051"/>
          <a:ext cx="838200" cy="3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17056</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47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87351</xdr:rowOff>
    </xdr:from>
    <xdr:to>
      <xdr:col>81</xdr:col>
      <xdr:colOff>50800</xdr:colOff>
      <xdr:row>98</xdr:row>
      <xdr:rowOff>122948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89451"/>
          <a:ext cx="889000" cy="3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160360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87351</xdr:rowOff>
    </xdr:from>
    <xdr:to>
      <xdr:col>76</xdr:col>
      <xdr:colOff>114300</xdr:colOff>
      <xdr:row>98</xdr:row>
      <xdr:rowOff>88999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89451"/>
          <a:ext cx="889000" cy="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150269</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20665</xdr:rowOff>
    </xdr:from>
    <xdr:to>
      <xdr:col>71</xdr:col>
      <xdr:colOff>177800</xdr:colOff>
      <xdr:row>98</xdr:row>
      <xdr:rowOff>88999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22765"/>
          <a:ext cx="889000" cy="6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167561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45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38151</xdr:rowOff>
    </xdr:from>
    <xdr:to>
      <xdr:col>85</xdr:col>
      <xdr:colOff>177800</xdr:colOff>
      <xdr:row>98</xdr:row>
      <xdr:rowOff>139751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16578</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72148</xdr:rowOff>
    </xdr:from>
    <xdr:to>
      <xdr:col>81</xdr:col>
      <xdr:colOff>101600</xdr:colOff>
      <xdr:row>99</xdr:row>
      <xdr:rowOff>2298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7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164875</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6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36551</xdr:rowOff>
    </xdr:from>
    <xdr:to>
      <xdr:col>76</xdr:col>
      <xdr:colOff>165100</xdr:colOff>
      <xdr:row>98</xdr:row>
      <xdr:rowOff>138151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3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129278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3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38199</xdr:rowOff>
    </xdr:from>
    <xdr:to>
      <xdr:col>72</xdr:col>
      <xdr:colOff>38100</xdr:colOff>
      <xdr:row>98</xdr:row>
      <xdr:rowOff>139799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4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130926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141315</xdr:rowOff>
    </xdr:from>
    <xdr:to>
      <xdr:col>67</xdr:col>
      <xdr:colOff>101600</xdr:colOff>
      <xdr:row>98</xdr:row>
      <xdr:rowOff>71465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7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62592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86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98846</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396"/>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98846</xdr:rowOff>
    </xdr:from>
    <xdr:to>
      <xdr:col>111</xdr:col>
      <xdr:colOff>177800</xdr:colOff>
      <xdr:row>39</xdr:row>
      <xdr:rowOff>98846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98846</xdr:rowOff>
    </xdr:from>
    <xdr:to>
      <xdr:col>107</xdr:col>
      <xdr:colOff>50800</xdr:colOff>
      <xdr:row>39</xdr:row>
      <xdr:rowOff>98846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98846</xdr:rowOff>
    </xdr:from>
    <xdr:to>
      <xdr:col>102</xdr:col>
      <xdr:colOff>114300</xdr:colOff>
      <xdr:row>39</xdr:row>
      <xdr:rowOff>98846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48046</xdr:rowOff>
    </xdr:from>
    <xdr:to>
      <xdr:col>112</xdr:col>
      <xdr:colOff>38100</xdr:colOff>
      <xdr:row>39</xdr:row>
      <xdr:rowOff>149646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140773</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48046</xdr:rowOff>
    </xdr:from>
    <xdr:to>
      <xdr:col>107</xdr:col>
      <xdr:colOff>101600</xdr:colOff>
      <xdr:row>39</xdr:row>
      <xdr:rowOff>149646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140773</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48046</xdr:rowOff>
    </xdr:from>
    <xdr:to>
      <xdr:col>102</xdr:col>
      <xdr:colOff>165100</xdr:colOff>
      <xdr:row>39</xdr:row>
      <xdr:rowOff>149646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140773</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48046</xdr:rowOff>
    </xdr:from>
    <xdr:to>
      <xdr:col>98</xdr:col>
      <xdr:colOff>38100</xdr:colOff>
      <xdr:row>39</xdr:row>
      <xdr:rowOff>149646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140773</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42469</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58019"/>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42469</xdr:rowOff>
    </xdr:from>
    <xdr:to>
      <xdr:col>107</xdr:col>
      <xdr:colOff>50800</xdr:colOff>
      <xdr:row>59</xdr:row>
      <xdr:rowOff>43650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58019"/>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62857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170599</xdr:rowOff>
    </xdr:from>
    <xdr:to>
      <xdr:col>102</xdr:col>
      <xdr:colOff>114300</xdr:colOff>
      <xdr:row>59</xdr:row>
      <xdr:rowOff>43650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14699"/>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163119</xdr:rowOff>
    </xdr:from>
    <xdr:to>
      <xdr:col>107</xdr:col>
      <xdr:colOff>101600</xdr:colOff>
      <xdr:row>59</xdr:row>
      <xdr:rowOff>93269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84396</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77333" y="10199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164300</xdr:rowOff>
    </xdr:from>
    <xdr:to>
      <xdr:col>102</xdr:col>
      <xdr:colOff>165100</xdr:colOff>
      <xdr:row>59</xdr:row>
      <xdr:rowOff>94450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85577</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88333" y="10201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119799</xdr:rowOff>
    </xdr:from>
    <xdr:to>
      <xdr:col>98</xdr:col>
      <xdr:colOff>38100</xdr:colOff>
      <xdr:row>59</xdr:row>
      <xdr:rowOff>49949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6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41076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5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32356</xdr:rowOff>
    </xdr:from>
    <xdr:to>
      <xdr:col>116</xdr:col>
      <xdr:colOff>63500</xdr:colOff>
      <xdr:row>76</xdr:row>
      <xdr:rowOff>150346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376756"/>
          <a:ext cx="838200" cy="80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89632</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948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144811</xdr:rowOff>
    </xdr:from>
    <xdr:to>
      <xdr:col>111</xdr:col>
      <xdr:colOff>177800</xdr:colOff>
      <xdr:row>76</xdr:row>
      <xdr:rowOff>150346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175011"/>
          <a:ext cx="889000" cy="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57539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144811</xdr:rowOff>
    </xdr:from>
    <xdr:to>
      <xdr:col>107</xdr:col>
      <xdr:colOff>50800</xdr:colOff>
      <xdr:row>77</xdr:row>
      <xdr:rowOff>36406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175011"/>
          <a:ext cx="889000" cy="6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66764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36406</xdr:rowOff>
    </xdr:from>
    <xdr:to>
      <xdr:col>102</xdr:col>
      <xdr:colOff>114300</xdr:colOff>
      <xdr:row>77</xdr:row>
      <xdr:rowOff>62581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238056"/>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76219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153006</xdr:rowOff>
    </xdr:from>
    <xdr:to>
      <xdr:col>116</xdr:col>
      <xdr:colOff>114300</xdr:colOff>
      <xdr:row>72</xdr:row>
      <xdr:rowOff>83156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32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4433</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17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99546</xdr:rowOff>
    </xdr:from>
    <xdr:to>
      <xdr:col>112</xdr:col>
      <xdr:colOff>38100</xdr:colOff>
      <xdr:row>77</xdr:row>
      <xdr:rowOff>29696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20823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22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94011</xdr:rowOff>
    </xdr:from>
    <xdr:to>
      <xdr:col>107</xdr:col>
      <xdr:colOff>101600</xdr:colOff>
      <xdr:row>77</xdr:row>
      <xdr:rowOff>24161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12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15288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21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157056</xdr:rowOff>
    </xdr:from>
    <xdr:to>
      <xdr:col>102</xdr:col>
      <xdr:colOff>165100</xdr:colOff>
      <xdr:row>77</xdr:row>
      <xdr:rowOff>87206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1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78333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27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11781</xdr:rowOff>
    </xdr:from>
    <xdr:to>
      <xdr:col>98</xdr:col>
      <xdr:colOff>38100</xdr:colOff>
      <xdr:row>77</xdr:row>
      <xdr:rowOff>113381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21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104508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3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381</a:t>
          </a:r>
          <a:r>
            <a:rPr kumimoji="1" lang="ja-JP" altLang="en-US" sz="1300">
              <a:latin typeface="ＭＳ Ｐゴシック" panose="020B0600070205080204" pitchFamily="50" charset="-128"/>
              <a:ea typeface="ＭＳ Ｐゴシック" panose="020B0600070205080204" pitchFamily="50" charset="-128"/>
            </a:rPr>
            <a:t>千円となっている。構成費目である、人件費、物件費、維持補修費、補助費などは類似団体より低く抑えることができている。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人口に対して行政面積が狭いため、インフラや公共施設の維持管理にかかる費用が少ないためだと考えられる。普通建設事業費は、新規・更新ともに大きな事業が完了したため、類似団体より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公債費については、庁舎建設事業や道路整備事業等の大規模事業の償還が始まるため、今後増加していくことが見込まれる。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繰出金については、今年度臨時的支出として、特別会計で行っている企業誘致事業の用地取得のための繰出し（一人当たり</a:t>
          </a:r>
          <a:r>
            <a:rPr kumimoji="1" lang="en-US" altLang="ja-JP" sz="1300">
              <a:latin typeface="ＭＳ Ｐゴシック" panose="020B0600070205080204" pitchFamily="50" charset="-128"/>
              <a:ea typeface="ＭＳ Ｐゴシック" panose="020B0600070205080204" pitchFamily="50" charset="-128"/>
            </a:rPr>
            <a:t>50,541</a:t>
          </a:r>
          <a:r>
            <a:rPr kumimoji="1" lang="ja-JP" altLang="en-US" sz="1300">
              <a:latin typeface="ＭＳ Ｐゴシック" panose="020B0600070205080204" pitchFamily="50" charset="-128"/>
              <a:ea typeface="ＭＳ Ｐゴシック" panose="020B0600070205080204" pitchFamily="50" charset="-128"/>
            </a:rPr>
            <a:t>円）があったため、大幅に増加したが、今後は例年並みに落ち着く見込みである。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今後も安定した財政運営となるよう、個々の事業について必要な改善を行う。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18,510
18,000
5.18
7,448,105
7,060,107
380,676
4,165,875
7,543,760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73733</xdr:rowOff>
    </xdr:from>
    <xdr:to>
      <xdr:col>24</xdr:col>
      <xdr:colOff>63500</xdr:colOff>
      <xdr:row>38</xdr:row>
      <xdr:rowOff>125984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58883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94307</xdr:rowOff>
    </xdr:from>
    <xdr:to>
      <xdr:col>19</xdr:col>
      <xdr:colOff>177800</xdr:colOff>
      <xdr:row>38</xdr:row>
      <xdr:rowOff>73733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37957"/>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128323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94307</xdr:rowOff>
    </xdr:from>
    <xdr:to>
      <xdr:col>15</xdr:col>
      <xdr:colOff>50800</xdr:colOff>
      <xdr:row>37</xdr:row>
      <xdr:rowOff>168111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37957"/>
          <a:ext cx="889000" cy="7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135834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168111</xdr:rowOff>
    </xdr:from>
    <xdr:to>
      <xdr:col>10</xdr:col>
      <xdr:colOff>114300</xdr:colOff>
      <xdr:row>38</xdr:row>
      <xdr:rowOff>7438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511761"/>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53538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70520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75184</xdr:rowOff>
    </xdr:from>
    <xdr:to>
      <xdr:col>24</xdr:col>
      <xdr:colOff>114300</xdr:colOff>
      <xdr:row>39</xdr:row>
      <xdr:rowOff>5334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161561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22933</xdr:rowOff>
    </xdr:from>
    <xdr:to>
      <xdr:col>20</xdr:col>
      <xdr:colOff>38100</xdr:colOff>
      <xdr:row>38</xdr:row>
      <xdr:rowOff>124533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3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115660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63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43507</xdr:rowOff>
    </xdr:from>
    <xdr:to>
      <xdr:col>15</xdr:col>
      <xdr:colOff>101600</xdr:colOff>
      <xdr:row>37</xdr:row>
      <xdr:rowOff>145107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8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136234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7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117312</xdr:rowOff>
    </xdr:from>
    <xdr:to>
      <xdr:col>10</xdr:col>
      <xdr:colOff>165100</xdr:colOff>
      <xdr:row>38</xdr:row>
      <xdr:rowOff>47462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6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38588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128089</xdr:rowOff>
    </xdr:from>
    <xdr:to>
      <xdr:col>6</xdr:col>
      <xdr:colOff>38100</xdr:colOff>
      <xdr:row>38</xdr:row>
      <xdr:rowOff>58238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717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49365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6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3424</xdr:rowOff>
    </xdr:from>
    <xdr:to>
      <xdr:col>24</xdr:col>
      <xdr:colOff>63500</xdr:colOff>
      <xdr:row>57</xdr:row>
      <xdr:rowOff>26741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76074"/>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145758</xdr:rowOff>
    </xdr:from>
    <xdr:to>
      <xdr:col>19</xdr:col>
      <xdr:colOff>177800</xdr:colOff>
      <xdr:row>57</xdr:row>
      <xdr:rowOff>3424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232608"/>
          <a:ext cx="889000" cy="5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6666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2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145758</xdr:rowOff>
    </xdr:from>
    <xdr:to>
      <xdr:col>15</xdr:col>
      <xdr:colOff>50800</xdr:colOff>
      <xdr:row>55</xdr:row>
      <xdr:rowOff>50943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232608"/>
          <a:ext cx="889000" cy="24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165511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50943</xdr:rowOff>
    </xdr:from>
    <xdr:to>
      <xdr:col>10</xdr:col>
      <xdr:colOff>114300</xdr:colOff>
      <xdr:row>56</xdr:row>
      <xdr:rowOff>169875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480693"/>
          <a:ext cx="889000" cy="29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169663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9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34648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2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147391</xdr:rowOff>
    </xdr:from>
    <xdr:to>
      <xdr:col>24</xdr:col>
      <xdr:colOff>114300</xdr:colOff>
      <xdr:row>57</xdr:row>
      <xdr:rowOff>77541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4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62318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6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124074</xdr:rowOff>
    </xdr:from>
    <xdr:to>
      <xdr:col>20</xdr:col>
      <xdr:colOff>38100</xdr:colOff>
      <xdr:row>57</xdr:row>
      <xdr:rowOff>54224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2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45351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8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94958</xdr:rowOff>
    </xdr:from>
    <xdr:to>
      <xdr:col>15</xdr:col>
      <xdr:colOff>101600</xdr:colOff>
      <xdr:row>54</xdr:row>
      <xdr:rowOff>25108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18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41635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95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143</xdr:rowOff>
    </xdr:from>
    <xdr:to>
      <xdr:col>10</xdr:col>
      <xdr:colOff>165100</xdr:colOff>
      <xdr:row>55</xdr:row>
      <xdr:rowOff>101743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42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118270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20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119075</xdr:rowOff>
    </xdr:from>
    <xdr:to>
      <xdr:col>6</xdr:col>
      <xdr:colOff>38100</xdr:colOff>
      <xdr:row>57</xdr:row>
      <xdr:rowOff>49225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40352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1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136641</xdr:rowOff>
    </xdr:from>
    <xdr:to>
      <xdr:col>24</xdr:col>
      <xdr:colOff>63500</xdr:colOff>
      <xdr:row>77</xdr:row>
      <xdr:rowOff>146177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3338291"/>
          <a:ext cx="8382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20086</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78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136641</xdr:rowOff>
    </xdr:from>
    <xdr:to>
      <xdr:col>19</xdr:col>
      <xdr:colOff>177800</xdr:colOff>
      <xdr:row>78</xdr:row>
      <xdr:rowOff>15222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338291"/>
          <a:ext cx="889000" cy="5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128399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15222</xdr:rowOff>
    </xdr:from>
    <xdr:to>
      <xdr:col>15</xdr:col>
      <xdr:colOff>50800</xdr:colOff>
      <xdr:row>78</xdr:row>
      <xdr:rowOff>20631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88322"/>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60048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20631</xdr:rowOff>
    </xdr:from>
    <xdr:to>
      <xdr:col>10</xdr:col>
      <xdr:colOff>114300</xdr:colOff>
      <xdr:row>78</xdr:row>
      <xdr:rowOff>44428</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393731"/>
          <a:ext cx="8890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162472</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95377</xdr:rowOff>
    </xdr:from>
    <xdr:to>
      <xdr:col>24</xdr:col>
      <xdr:colOff>114300</xdr:colOff>
      <xdr:row>78</xdr:row>
      <xdr:rowOff>25527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9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73804</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2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85841</xdr:rowOff>
    </xdr:from>
    <xdr:to>
      <xdr:col>20</xdr:col>
      <xdr:colOff>38100</xdr:colOff>
      <xdr:row>78</xdr:row>
      <xdr:rowOff>15991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7118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380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135872</xdr:rowOff>
    </xdr:from>
    <xdr:to>
      <xdr:col>15</xdr:col>
      <xdr:colOff>101600</xdr:colOff>
      <xdr:row>78</xdr:row>
      <xdr:rowOff>66022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57149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3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141281</xdr:rowOff>
    </xdr:from>
    <xdr:to>
      <xdr:col>10</xdr:col>
      <xdr:colOff>165100</xdr:colOff>
      <xdr:row>78</xdr:row>
      <xdr:rowOff>71431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62558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3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165078</xdr:rowOff>
    </xdr:from>
    <xdr:to>
      <xdr:col>6</xdr:col>
      <xdr:colOff>38100</xdr:colOff>
      <xdr:row>78</xdr:row>
      <xdr:rowOff>95228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86355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5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60953</xdr:rowOff>
    </xdr:from>
    <xdr:to>
      <xdr:col>24</xdr:col>
      <xdr:colOff>63500</xdr:colOff>
      <xdr:row>97</xdr:row>
      <xdr:rowOff>66286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691603"/>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60953</xdr:rowOff>
    </xdr:from>
    <xdr:to>
      <xdr:col>19</xdr:col>
      <xdr:colOff>177800</xdr:colOff>
      <xdr:row>97</xdr:row>
      <xdr:rowOff>63719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91603"/>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63719</xdr:rowOff>
    </xdr:from>
    <xdr:to>
      <xdr:col>15</xdr:col>
      <xdr:colOff>50800</xdr:colOff>
      <xdr:row>97</xdr:row>
      <xdr:rowOff>68256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94369"/>
          <a:ext cx="889000" cy="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68256</xdr:rowOff>
    </xdr:from>
    <xdr:to>
      <xdr:col>10</xdr:col>
      <xdr:colOff>114300</xdr:colOff>
      <xdr:row>97</xdr:row>
      <xdr:rowOff>71349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98906"/>
          <a:ext cx="889000" cy="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26844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17701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15486</xdr:rowOff>
    </xdr:from>
    <xdr:to>
      <xdr:col>24</xdr:col>
      <xdr:colOff>114300</xdr:colOff>
      <xdr:row>97</xdr:row>
      <xdr:rowOff>117086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4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101863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10153</xdr:rowOff>
    </xdr:from>
    <xdr:to>
      <xdr:col>20</xdr:col>
      <xdr:colOff>38100</xdr:colOff>
      <xdr:row>97</xdr:row>
      <xdr:rowOff>111753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4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102880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3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12919</xdr:rowOff>
    </xdr:from>
    <xdr:to>
      <xdr:col>15</xdr:col>
      <xdr:colOff>101600</xdr:colOff>
      <xdr:row>97</xdr:row>
      <xdr:rowOff>114519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4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105646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3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17456</xdr:rowOff>
    </xdr:from>
    <xdr:to>
      <xdr:col>10</xdr:col>
      <xdr:colOff>165100</xdr:colOff>
      <xdr:row>97</xdr:row>
      <xdr:rowOff>119056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110183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4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20549</xdr:rowOff>
    </xdr:from>
    <xdr:to>
      <xdr:col>6</xdr:col>
      <xdr:colOff>38100</xdr:colOff>
      <xdr:row>97</xdr:row>
      <xdr:rowOff>122149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113276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4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16256</xdr:rowOff>
    </xdr:from>
    <xdr:to>
      <xdr:col>55</xdr:col>
      <xdr:colOff>0</xdr:colOff>
      <xdr:row>38</xdr:row>
      <xdr:rowOff>39769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531356"/>
          <a:ext cx="8382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37282</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52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16256</xdr:rowOff>
    </xdr:from>
    <xdr:to>
      <xdr:col>50</xdr:col>
      <xdr:colOff>114300</xdr:colOff>
      <xdr:row>38</xdr:row>
      <xdr:rowOff>24747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31356"/>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143745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65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24747</xdr:rowOff>
    </xdr:from>
    <xdr:to>
      <xdr:col>45</xdr:col>
      <xdr:colOff>177800</xdr:colOff>
      <xdr:row>38</xdr:row>
      <xdr:rowOff>37483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539847"/>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94432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37483</xdr:rowOff>
    </xdr:from>
    <xdr:to>
      <xdr:col>41</xdr:col>
      <xdr:colOff>50800</xdr:colOff>
      <xdr:row>38</xdr:row>
      <xdr:rowOff>38136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5258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160419</xdr:rowOff>
    </xdr:from>
    <xdr:to>
      <xdr:col>55</xdr:col>
      <xdr:colOff>50800</xdr:colOff>
      <xdr:row>38</xdr:row>
      <xdr:rowOff>90569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11846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55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136906</xdr:rowOff>
    </xdr:from>
    <xdr:to>
      <xdr:col>50</xdr:col>
      <xdr:colOff>165100</xdr:colOff>
      <xdr:row>38</xdr:row>
      <xdr:rowOff>67056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83583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145397</xdr:rowOff>
    </xdr:from>
    <xdr:to>
      <xdr:col>46</xdr:col>
      <xdr:colOff>38100</xdr:colOff>
      <xdr:row>38</xdr:row>
      <xdr:rowOff>75547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92074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264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158133</xdr:rowOff>
    </xdr:from>
    <xdr:to>
      <xdr:col>41</xdr:col>
      <xdr:colOff>101600</xdr:colOff>
      <xdr:row>38</xdr:row>
      <xdr:rowOff>88283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79410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158786</xdr:rowOff>
    </xdr:from>
    <xdr:to>
      <xdr:col>36</xdr:col>
      <xdr:colOff>165100</xdr:colOff>
      <xdr:row>38</xdr:row>
      <xdr:rowOff>88936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80063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595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8427</xdr:rowOff>
    </xdr:from>
    <xdr:to>
      <xdr:col>55</xdr:col>
      <xdr:colOff>0</xdr:colOff>
      <xdr:row>59</xdr:row>
      <xdr:rowOff>17666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123977"/>
          <a:ext cx="838200" cy="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8427</xdr:rowOff>
    </xdr:from>
    <xdr:to>
      <xdr:col>50</xdr:col>
      <xdr:colOff>114300</xdr:colOff>
      <xdr:row>59</xdr:row>
      <xdr:rowOff>22581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123977"/>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17970</xdr:rowOff>
    </xdr:from>
    <xdr:to>
      <xdr:col>45</xdr:col>
      <xdr:colOff>177800</xdr:colOff>
      <xdr:row>59</xdr:row>
      <xdr:rowOff>22581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133520"/>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37634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17970</xdr:rowOff>
    </xdr:from>
    <xdr:to>
      <xdr:col>41</xdr:col>
      <xdr:colOff>50800</xdr:colOff>
      <xdr:row>59</xdr:row>
      <xdr:rowOff>18161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13352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138316</xdr:rowOff>
    </xdr:from>
    <xdr:to>
      <xdr:col>55</xdr:col>
      <xdr:colOff>50800</xdr:colOff>
      <xdr:row>59</xdr:row>
      <xdr:rowOff>68466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53243</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9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129077</xdr:rowOff>
    </xdr:from>
    <xdr:to>
      <xdr:col>50</xdr:col>
      <xdr:colOff>165100</xdr:colOff>
      <xdr:row>59</xdr:row>
      <xdr:rowOff>59227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7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50354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6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143231</xdr:rowOff>
    </xdr:from>
    <xdr:to>
      <xdr:col>46</xdr:col>
      <xdr:colOff>38100</xdr:colOff>
      <xdr:row>59</xdr:row>
      <xdr:rowOff>73381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64508</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18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138620</xdr:rowOff>
    </xdr:from>
    <xdr:to>
      <xdr:col>41</xdr:col>
      <xdr:colOff>101600</xdr:colOff>
      <xdr:row>59</xdr:row>
      <xdr:rowOff>68770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59897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7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138811</xdr:rowOff>
    </xdr:from>
    <xdr:to>
      <xdr:col>36</xdr:col>
      <xdr:colOff>165100</xdr:colOff>
      <xdr:row>59</xdr:row>
      <xdr:rowOff>68961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60088</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7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712</xdr:rowOff>
    </xdr:from>
    <xdr:to>
      <xdr:col>55</xdr:col>
      <xdr:colOff>0</xdr:colOff>
      <xdr:row>79</xdr:row>
      <xdr:rowOff>1778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45262"/>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119165</xdr:rowOff>
    </xdr:from>
    <xdr:to>
      <xdr:col>50</xdr:col>
      <xdr:colOff>114300</xdr:colOff>
      <xdr:row>79</xdr:row>
      <xdr:rowOff>712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92265"/>
          <a:ext cx="889000" cy="5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119165</xdr:rowOff>
    </xdr:from>
    <xdr:to>
      <xdr:col>45</xdr:col>
      <xdr:colOff>177800</xdr:colOff>
      <xdr:row>79</xdr:row>
      <xdr:rowOff>1549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92265"/>
          <a:ext cx="889000" cy="5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40073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126975</xdr:rowOff>
    </xdr:from>
    <xdr:to>
      <xdr:col>41</xdr:col>
      <xdr:colOff>50800</xdr:colOff>
      <xdr:row>79</xdr:row>
      <xdr:rowOff>1549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00075"/>
          <a:ext cx="889000" cy="4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102023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122428</xdr:rowOff>
    </xdr:from>
    <xdr:to>
      <xdr:col>55</xdr:col>
      <xdr:colOff>50800</xdr:colOff>
      <xdr:row>79</xdr:row>
      <xdr:rowOff>52578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9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37355</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121362</xdr:rowOff>
    </xdr:from>
    <xdr:to>
      <xdr:col>50</xdr:col>
      <xdr:colOff>165100</xdr:colOff>
      <xdr:row>79</xdr:row>
      <xdr:rowOff>51512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42639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8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68365</xdr:rowOff>
    </xdr:from>
    <xdr:to>
      <xdr:col>46</xdr:col>
      <xdr:colOff>38100</xdr:colOff>
      <xdr:row>78</xdr:row>
      <xdr:rowOff>169965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161092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3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122199</xdr:rowOff>
    </xdr:from>
    <xdr:to>
      <xdr:col>41</xdr:col>
      <xdr:colOff>101600</xdr:colOff>
      <xdr:row>79</xdr:row>
      <xdr:rowOff>52349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43476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8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76175</xdr:rowOff>
    </xdr:from>
    <xdr:to>
      <xdr:col>36</xdr:col>
      <xdr:colOff>165100</xdr:colOff>
      <xdr:row>79</xdr:row>
      <xdr:rowOff>6325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168902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4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62902</xdr:rowOff>
    </xdr:from>
    <xdr:to>
      <xdr:col>55</xdr:col>
      <xdr:colOff>0</xdr:colOff>
      <xdr:row>96</xdr:row>
      <xdr:rowOff>76073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007752"/>
          <a:ext cx="838200" cy="52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99854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87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34370</xdr:rowOff>
    </xdr:from>
    <xdr:to>
      <xdr:col>50</xdr:col>
      <xdr:colOff>114300</xdr:colOff>
      <xdr:row>96</xdr:row>
      <xdr:rowOff>76073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493570"/>
          <a:ext cx="889000" cy="4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42360</xdr:rowOff>
    </xdr:from>
    <xdr:to>
      <xdr:col>45</xdr:col>
      <xdr:colOff>177800</xdr:colOff>
      <xdr:row>96</xdr:row>
      <xdr:rowOff>34370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330110"/>
          <a:ext cx="889000" cy="16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120068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57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42698</xdr:rowOff>
    </xdr:from>
    <xdr:to>
      <xdr:col>41</xdr:col>
      <xdr:colOff>50800</xdr:colOff>
      <xdr:row>95</xdr:row>
      <xdr:rowOff>42360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158998"/>
          <a:ext cx="889000" cy="17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161695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76536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3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12102</xdr:rowOff>
    </xdr:from>
    <xdr:to>
      <xdr:col>55</xdr:col>
      <xdr:colOff>50800</xdr:colOff>
      <xdr:row>93</xdr:row>
      <xdr:rowOff>113702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595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34979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580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25273</xdr:rowOff>
    </xdr:from>
    <xdr:to>
      <xdr:col>50</xdr:col>
      <xdr:colOff>165100</xdr:colOff>
      <xdr:row>96</xdr:row>
      <xdr:rowOff>126873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118000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5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155020</xdr:rowOff>
    </xdr:from>
    <xdr:to>
      <xdr:col>46</xdr:col>
      <xdr:colOff>38100</xdr:colOff>
      <xdr:row>96</xdr:row>
      <xdr:rowOff>85170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4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101697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21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163010</xdr:rowOff>
    </xdr:from>
    <xdr:to>
      <xdr:col>41</xdr:col>
      <xdr:colOff>101600</xdr:colOff>
      <xdr:row>95</xdr:row>
      <xdr:rowOff>93160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27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109687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163348</xdr:rowOff>
    </xdr:from>
    <xdr:to>
      <xdr:col>36</xdr:col>
      <xdr:colOff>165100</xdr:colOff>
      <xdr:row>94</xdr:row>
      <xdr:rowOff>93498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10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110025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588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134271</xdr:rowOff>
    </xdr:from>
    <xdr:to>
      <xdr:col>85</xdr:col>
      <xdr:colOff>127000</xdr:colOff>
      <xdr:row>37</xdr:row>
      <xdr:rowOff>93675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306471"/>
          <a:ext cx="838200" cy="13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93675</xdr:rowOff>
    </xdr:from>
    <xdr:to>
      <xdr:col>81</xdr:col>
      <xdr:colOff>50800</xdr:colOff>
      <xdr:row>37</xdr:row>
      <xdr:rowOff>126555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37325"/>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126555</xdr:rowOff>
    </xdr:from>
    <xdr:to>
      <xdr:col>76</xdr:col>
      <xdr:colOff>114300</xdr:colOff>
      <xdr:row>37</xdr:row>
      <xdr:rowOff>137700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70205"/>
          <a:ext cx="889000" cy="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136595</xdr:rowOff>
    </xdr:from>
    <xdr:to>
      <xdr:col>71</xdr:col>
      <xdr:colOff>177800</xdr:colOff>
      <xdr:row>37</xdr:row>
      <xdr:rowOff>137700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8024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83471</xdr:rowOff>
    </xdr:from>
    <xdr:to>
      <xdr:col>85</xdr:col>
      <xdr:colOff>177800</xdr:colOff>
      <xdr:row>37</xdr:row>
      <xdr:rowOff>13621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5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61898</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42875</xdr:rowOff>
    </xdr:from>
    <xdr:to>
      <xdr:col>81</xdr:col>
      <xdr:colOff>101600</xdr:colOff>
      <xdr:row>37</xdr:row>
      <xdr:rowOff>144475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135602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7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75755</xdr:rowOff>
    </xdr:from>
    <xdr:to>
      <xdr:col>76</xdr:col>
      <xdr:colOff>165100</xdr:colOff>
      <xdr:row>38</xdr:row>
      <xdr:rowOff>5905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168483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1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86900</xdr:rowOff>
    </xdr:from>
    <xdr:to>
      <xdr:col>72</xdr:col>
      <xdr:colOff>38100</xdr:colOff>
      <xdr:row>38</xdr:row>
      <xdr:rowOff>17050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3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8177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85795</xdr:rowOff>
    </xdr:from>
    <xdr:to>
      <xdr:col>67</xdr:col>
      <xdr:colOff>101600</xdr:colOff>
      <xdr:row>38</xdr:row>
      <xdr:rowOff>15945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7072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2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124319</xdr:rowOff>
    </xdr:from>
    <xdr:to>
      <xdr:col>85</xdr:col>
      <xdr:colOff>127000</xdr:colOff>
      <xdr:row>58</xdr:row>
      <xdr:rowOff>37369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896969"/>
          <a:ext cx="838200" cy="8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157187</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415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124319</xdr:rowOff>
    </xdr:from>
    <xdr:to>
      <xdr:col>81</xdr:col>
      <xdr:colOff>50800</xdr:colOff>
      <xdr:row>58</xdr:row>
      <xdr:rowOff>123616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896969"/>
          <a:ext cx="889000" cy="17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116567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3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68785</xdr:rowOff>
    </xdr:from>
    <xdr:to>
      <xdr:col>76</xdr:col>
      <xdr:colOff>114300</xdr:colOff>
      <xdr:row>58</xdr:row>
      <xdr:rowOff>123616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10012885"/>
          <a:ext cx="889000" cy="5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2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19277</xdr:rowOff>
    </xdr:from>
    <xdr:to>
      <xdr:col>71</xdr:col>
      <xdr:colOff>177800</xdr:colOff>
      <xdr:row>58</xdr:row>
      <xdr:rowOff>68785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963377"/>
          <a:ext cx="889000" cy="4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111309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3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158019</xdr:rowOff>
    </xdr:from>
    <xdr:to>
      <xdr:col>85</xdr:col>
      <xdr:colOff>177800</xdr:colOff>
      <xdr:row>58</xdr:row>
      <xdr:rowOff>88169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93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136446</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90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73519</xdr:rowOff>
    </xdr:from>
    <xdr:to>
      <xdr:col>81</xdr:col>
      <xdr:colOff>101600</xdr:colOff>
      <xdr:row>58</xdr:row>
      <xdr:rowOff>3669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4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166246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3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72816</xdr:rowOff>
    </xdr:from>
    <xdr:to>
      <xdr:col>76</xdr:col>
      <xdr:colOff>165100</xdr:colOff>
      <xdr:row>59</xdr:row>
      <xdr:rowOff>2966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100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165543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1010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17985</xdr:rowOff>
    </xdr:from>
    <xdr:to>
      <xdr:col>72</xdr:col>
      <xdr:colOff>38100</xdr:colOff>
      <xdr:row>58</xdr:row>
      <xdr:rowOff>119585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96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110712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05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139927</xdr:rowOff>
    </xdr:from>
    <xdr:to>
      <xdr:col>67</xdr:col>
      <xdr:colOff>101600</xdr:colOff>
      <xdr:row>58</xdr:row>
      <xdr:rowOff>70077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91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61204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16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8795</xdr:rowOff>
    </xdr:from>
    <xdr:to>
      <xdr:col>85</xdr:col>
      <xdr:colOff>127000</xdr:colOff>
      <xdr:row>97</xdr:row>
      <xdr:rowOff>25217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39445"/>
          <a:ext cx="838200" cy="1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25217</xdr:rowOff>
    </xdr:from>
    <xdr:to>
      <xdr:col>81</xdr:col>
      <xdr:colOff>50800</xdr:colOff>
      <xdr:row>97</xdr:row>
      <xdr:rowOff>31783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55867"/>
          <a:ext cx="889000" cy="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26946</xdr:rowOff>
    </xdr:from>
    <xdr:to>
      <xdr:col>76</xdr:col>
      <xdr:colOff>114300</xdr:colOff>
      <xdr:row>97</xdr:row>
      <xdr:rowOff>31783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657596"/>
          <a:ext cx="8890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26946</xdr:rowOff>
    </xdr:from>
    <xdr:to>
      <xdr:col>71</xdr:col>
      <xdr:colOff>177800</xdr:colOff>
      <xdr:row>97</xdr:row>
      <xdr:rowOff>41712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57596"/>
          <a:ext cx="889000" cy="1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29396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129445</xdr:rowOff>
    </xdr:from>
    <xdr:to>
      <xdr:col>85</xdr:col>
      <xdr:colOff>177800</xdr:colOff>
      <xdr:row>97</xdr:row>
      <xdr:rowOff>59595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107872</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6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145867</xdr:rowOff>
    </xdr:from>
    <xdr:to>
      <xdr:col>81</xdr:col>
      <xdr:colOff>101600</xdr:colOff>
      <xdr:row>97</xdr:row>
      <xdr:rowOff>76017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67144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6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152433</xdr:rowOff>
    </xdr:from>
    <xdr:to>
      <xdr:col>76</xdr:col>
      <xdr:colOff>165100</xdr:colOff>
      <xdr:row>97</xdr:row>
      <xdr:rowOff>82583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73710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7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147596</xdr:rowOff>
    </xdr:from>
    <xdr:to>
      <xdr:col>72</xdr:col>
      <xdr:colOff>38100</xdr:colOff>
      <xdr:row>97</xdr:row>
      <xdr:rowOff>77746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0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68873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9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162362</xdr:rowOff>
    </xdr:from>
    <xdr:to>
      <xdr:col>67</xdr:col>
      <xdr:colOff>101600</xdr:colOff>
      <xdr:row>97</xdr:row>
      <xdr:rowOff>92512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2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83639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7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多くの項目において類似団体よりも低く抑えることができている。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これは、人口に対して行政面積が狭いため、インフラや公共施設の維持管理にかかる経費が類似団体より少ないためだと考えられる。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土木費は、臨時的に特別会計で行っている企業誘致事業の用地取得のための繰出し（一人当たり</a:t>
          </a:r>
          <a:r>
            <a:rPr kumimoji="1" lang="en-US" altLang="ja-JP" sz="1300">
              <a:latin typeface="ＭＳ Ｐゴシック" panose="020B0600070205080204" pitchFamily="50" charset="-128"/>
              <a:ea typeface="ＭＳ Ｐゴシック" panose="020B0600070205080204" pitchFamily="50" charset="-128"/>
            </a:rPr>
            <a:t>50,541</a:t>
          </a:r>
          <a:r>
            <a:rPr kumimoji="1" lang="ja-JP" altLang="en-US" sz="1300">
              <a:latin typeface="ＭＳ Ｐゴシック" panose="020B0600070205080204" pitchFamily="50" charset="-128"/>
              <a:ea typeface="ＭＳ Ｐゴシック" panose="020B0600070205080204" pitchFamily="50" charset="-128"/>
            </a:rPr>
            <a:t>円）があったため前年比一人当たり</a:t>
          </a:r>
          <a:r>
            <a:rPr kumimoji="1" lang="en-US" altLang="ja-JP" sz="1300">
              <a:latin typeface="ＭＳ Ｐゴシック" panose="020B0600070205080204" pitchFamily="50" charset="-128"/>
              <a:ea typeface="ＭＳ Ｐゴシック" panose="020B0600070205080204" pitchFamily="50" charset="-128"/>
            </a:rPr>
            <a:t>48,460</a:t>
          </a:r>
          <a:r>
            <a:rPr kumimoji="1" lang="ja-JP" altLang="en-US" sz="1300">
              <a:latin typeface="ＭＳ Ｐゴシック" panose="020B0600070205080204" pitchFamily="50" charset="-128"/>
              <a:ea typeface="ＭＳ Ｐゴシック" panose="020B0600070205080204" pitchFamily="50" charset="-128"/>
            </a:rPr>
            <a:t>円と大幅に増加したが、今後は例年並みになる見込みである。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消防費は、消防広域化準備経費としての負担金（一人当たり</a:t>
          </a:r>
          <a:r>
            <a:rPr kumimoji="1" lang="en-US" altLang="ja-JP" sz="1300">
              <a:latin typeface="ＭＳ Ｐゴシック" panose="020B0600070205080204" pitchFamily="50" charset="-128"/>
              <a:ea typeface="ＭＳ Ｐゴシック" panose="020B0600070205080204" pitchFamily="50" charset="-128"/>
            </a:rPr>
            <a:t>6,528</a:t>
          </a:r>
          <a:r>
            <a:rPr kumimoji="1" lang="ja-JP" altLang="en-US" sz="1300">
              <a:latin typeface="ＭＳ Ｐゴシック" panose="020B0600070205080204" pitchFamily="50" charset="-128"/>
              <a:ea typeface="ＭＳ Ｐゴシック" panose="020B0600070205080204" pitchFamily="50" charset="-128"/>
            </a:rPr>
            <a:t>円）を支払ったため前年比一人当たり</a:t>
          </a:r>
          <a:r>
            <a:rPr kumimoji="1" lang="en-US" altLang="ja-JP" sz="1300">
              <a:latin typeface="ＭＳ Ｐゴシック" panose="020B0600070205080204" pitchFamily="50" charset="-128"/>
              <a:ea typeface="ＭＳ Ｐゴシック" panose="020B0600070205080204" pitchFamily="50" charset="-128"/>
            </a:rPr>
            <a:t>6,869</a:t>
          </a:r>
          <a:r>
            <a:rPr kumimoji="1" lang="ja-JP" altLang="en-US" sz="1300">
              <a:latin typeface="ＭＳ Ｐゴシック" panose="020B0600070205080204" pitchFamily="50" charset="-128"/>
              <a:ea typeface="ＭＳ Ｐゴシック" panose="020B0600070205080204" pitchFamily="50" charset="-128"/>
            </a:rPr>
            <a:t>円と増加したが、今後は例年並みになる見込みである。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公債費については、数年間は同水準を維持すると見込まれるが、庁舎建設事業の償還が始まると上昇する見込みである。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今後新規事業の実施にあたっては、内容、費用、効果等をよく精査したうえで重点的、効果的な財源配分に努めていく。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実質収支は前年から</a:t>
          </a:r>
          <a:r>
            <a:rPr kumimoji="1" lang="en-US" altLang="ja-JP" sz="1400">
              <a:latin typeface="ＭＳ ゴシック" pitchFamily="49" charset="-128"/>
              <a:ea typeface="ＭＳ ゴシック" pitchFamily="49" charset="-128"/>
            </a:rPr>
            <a:t>87,616</a:t>
          </a:r>
          <a:r>
            <a:rPr kumimoji="1" lang="ja-JP" altLang="en-US" sz="1400">
              <a:latin typeface="ＭＳ ゴシック" pitchFamily="49" charset="-128"/>
              <a:ea typeface="ＭＳ ゴシック" pitchFamily="49" charset="-128"/>
            </a:rPr>
            <a:t>千円の増加となった。実質単年度収支は、前年から</a:t>
          </a:r>
          <a:r>
            <a:rPr kumimoji="1" lang="en-US" altLang="ja-JP" sz="1400">
              <a:latin typeface="ＭＳ ゴシック" pitchFamily="49" charset="-128"/>
              <a:ea typeface="ＭＳ ゴシック" pitchFamily="49" charset="-128"/>
            </a:rPr>
            <a:t>0.85</a:t>
          </a:r>
          <a:r>
            <a:rPr kumimoji="1" lang="ja-JP" altLang="en-US" sz="1400">
              <a:latin typeface="ＭＳ ゴシック" pitchFamily="49" charset="-128"/>
              <a:ea typeface="ＭＳ ゴシック" pitchFamily="49" charset="-128"/>
            </a:rPr>
            <a:t>ポイント増加したが、これは本巣消防事務組合の解散に伴う会計移管金（</a:t>
          </a:r>
          <a:r>
            <a:rPr kumimoji="1" lang="en-US" altLang="ja-JP" sz="1400">
              <a:latin typeface="ＭＳ ゴシック" pitchFamily="49" charset="-128"/>
              <a:ea typeface="ＭＳ ゴシック" pitchFamily="49" charset="-128"/>
            </a:rPr>
            <a:t>110,173</a:t>
          </a:r>
          <a:r>
            <a:rPr kumimoji="1" lang="ja-JP" altLang="en-US" sz="1400">
              <a:latin typeface="ＭＳ ゴシック" pitchFamily="49" charset="-128"/>
              <a:ea typeface="ＭＳ ゴシック" pitchFamily="49" charset="-128"/>
            </a:rPr>
            <a:t>千円）等で諸収入が増えたことが大きな要因である。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実質単年度収支のマイナスが続いているので、健全な財政運営を行っていくために、不要不急な事業の廃止等により経費削減に努めていく。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引き続き健全な財政となるよう努めていく。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7448105</v>
      </c>
      <c r="BO4" s="410"/>
      <c r="BP4" s="410"/>
      <c r="BQ4" s="410"/>
      <c r="BR4" s="410"/>
      <c r="BS4" s="410"/>
      <c r="BT4" s="410"/>
      <c r="BU4" s="411"/>
      <c r="BV4" s="409">
        <v>7115685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9.1</v>
      </c>
      <c r="CU4" s="416"/>
      <c r="CV4" s="416"/>
      <c r="CW4" s="416"/>
      <c r="CX4" s="416"/>
      <c r="CY4" s="416"/>
      <c r="CZ4" s="416"/>
      <c r="DA4" s="417"/>
      <c r="DB4" s="415">
        <v>7.2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7060107</v>
      </c>
      <c r="BO5" s="447"/>
      <c r="BP5" s="447"/>
      <c r="BQ5" s="447"/>
      <c r="BR5" s="447"/>
      <c r="BS5" s="447"/>
      <c r="BT5" s="447"/>
      <c r="BU5" s="448"/>
      <c r="BV5" s="446">
        <v>6161884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88.9</v>
      </c>
      <c r="CU5" s="444"/>
      <c r="CV5" s="444"/>
      <c r="CW5" s="444"/>
      <c r="CX5" s="444"/>
      <c r="CY5" s="444"/>
      <c r="CZ5" s="444"/>
      <c r="DA5" s="445"/>
      <c r="DB5" s="443">
        <v>89.4</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387998</v>
      </c>
      <c r="BO6" s="447"/>
      <c r="BP6" s="447"/>
      <c r="BQ6" s="447"/>
      <c r="BR6" s="447"/>
      <c r="BS6" s="447"/>
      <c r="BT6" s="447"/>
      <c r="BU6" s="448"/>
      <c r="BV6" s="446">
        <v>953801</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95.4</v>
      </c>
      <c r="CU6" s="484"/>
      <c r="CV6" s="484"/>
      <c r="CW6" s="484"/>
      <c r="CX6" s="484"/>
      <c r="CY6" s="484"/>
      <c r="CZ6" s="484"/>
      <c r="DA6" s="485"/>
      <c r="DB6" s="483">
        <v>95.6</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7322</v>
      </c>
      <c r="BO7" s="447"/>
      <c r="BP7" s="447"/>
      <c r="BQ7" s="447"/>
      <c r="BR7" s="447"/>
      <c r="BS7" s="447"/>
      <c r="BT7" s="447"/>
      <c r="BU7" s="448"/>
      <c r="BV7" s="446">
        <v>660741</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4165875</v>
      </c>
      <c r="CU7" s="447"/>
      <c r="CV7" s="447"/>
      <c r="CW7" s="447"/>
      <c r="CX7" s="447"/>
      <c r="CY7" s="447"/>
      <c r="CZ7" s="447"/>
      <c r="DA7" s="448"/>
      <c r="DB7" s="446">
        <v>4080041</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88</v>
      </c>
      <c r="AV8" s="479"/>
      <c r="AW8" s="479"/>
      <c r="AX8" s="479"/>
      <c r="AY8" s="480" t="s">
        <v>104</v>
      </c>
      <c r="AZ8" s="481"/>
      <c r="BA8" s="481"/>
      <c r="BB8" s="481"/>
      <c r="BC8" s="481"/>
      <c r="BD8" s="481"/>
      <c r="BE8" s="481"/>
      <c r="BF8" s="481"/>
      <c r="BG8" s="481"/>
      <c r="BH8" s="481"/>
      <c r="BI8" s="481"/>
      <c r="BJ8" s="481"/>
      <c r="BK8" s="481"/>
      <c r="BL8" s="481"/>
      <c r="BM8" s="482"/>
      <c r="BN8" s="446">
        <v>380676</v>
      </c>
      <c r="BO8" s="447"/>
      <c r="BP8" s="447"/>
      <c r="BQ8" s="447"/>
      <c r="BR8" s="447"/>
      <c r="BS8" s="447"/>
      <c r="BT8" s="447"/>
      <c r="BU8" s="448"/>
      <c r="BV8" s="446">
        <v>293060</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0.63</v>
      </c>
      <c r="CU8" s="487"/>
      <c r="CV8" s="487"/>
      <c r="CW8" s="487"/>
      <c r="CX8" s="487"/>
      <c r="CY8" s="487"/>
      <c r="CZ8" s="487"/>
      <c r="DA8" s="488"/>
      <c r="DB8" s="486">
        <v>0.63</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18169</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87616</v>
      </c>
      <c r="BO9" s="447"/>
      <c r="BP9" s="447"/>
      <c r="BQ9" s="447"/>
      <c r="BR9" s="447"/>
      <c r="BS9" s="447"/>
      <c r="BT9" s="447"/>
      <c r="BU9" s="448"/>
      <c r="BV9" s="446">
        <v>-76089</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12.1</v>
      </c>
      <c r="CU9" s="444"/>
      <c r="CV9" s="444"/>
      <c r="CW9" s="444"/>
      <c r="CX9" s="444"/>
      <c r="CY9" s="444"/>
      <c r="CZ9" s="444"/>
      <c r="DA9" s="445"/>
      <c r="DB9" s="443">
        <v>10.7</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18395</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96</v>
      </c>
      <c r="AV10" s="479"/>
      <c r="AW10" s="479"/>
      <c r="AX10" s="479"/>
      <c r="AY10" s="480" t="s">
        <v>115</v>
      </c>
      <c r="AZ10" s="481"/>
      <c r="BA10" s="481"/>
      <c r="BB10" s="481"/>
      <c r="BC10" s="481"/>
      <c r="BD10" s="481"/>
      <c r="BE10" s="481"/>
      <c r="BF10" s="481"/>
      <c r="BG10" s="481"/>
      <c r="BH10" s="481"/>
      <c r="BI10" s="481"/>
      <c r="BJ10" s="481"/>
      <c r="BK10" s="481"/>
      <c r="BL10" s="481"/>
      <c r="BM10" s="482"/>
      <c r="BN10" s="446">
        <v>201869</v>
      </c>
      <c r="BO10" s="447"/>
      <c r="BP10" s="447"/>
      <c r="BQ10" s="447"/>
      <c r="BR10" s="447"/>
      <c r="BS10" s="447"/>
      <c r="BT10" s="447"/>
      <c r="BU10" s="448"/>
      <c r="BV10" s="446">
        <v>162490</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88</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18510</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88</v>
      </c>
      <c r="AV12" s="479"/>
      <c r="AW12" s="479"/>
      <c r="AX12" s="479"/>
      <c r="AY12" s="480" t="s">
        <v>128</v>
      </c>
      <c r="AZ12" s="481"/>
      <c r="BA12" s="481"/>
      <c r="BB12" s="481"/>
      <c r="BC12" s="481"/>
      <c r="BD12" s="481"/>
      <c r="BE12" s="481"/>
      <c r="BF12" s="481"/>
      <c r="BG12" s="481"/>
      <c r="BH12" s="481"/>
      <c r="BI12" s="481"/>
      <c r="BJ12" s="481"/>
      <c r="BK12" s="481"/>
      <c r="BL12" s="481"/>
      <c r="BM12" s="482"/>
      <c r="BN12" s="446">
        <v>360000</v>
      </c>
      <c r="BO12" s="447"/>
      <c r="BP12" s="447"/>
      <c r="BQ12" s="447"/>
      <c r="BR12" s="447"/>
      <c r="BS12" s="447"/>
      <c r="BT12" s="447"/>
      <c r="BU12" s="448"/>
      <c r="BV12" s="446">
        <v>190000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18000</v>
      </c>
      <c r="S13" s="528"/>
      <c r="T13" s="528"/>
      <c r="U13" s="528"/>
      <c r="V13" s="529"/>
      <c r="W13" s="462" t="s">
        <v>132</v>
      </c>
      <c r="X13" s="463"/>
      <c r="Y13" s="463"/>
      <c r="Z13" s="463"/>
      <c r="AA13" s="463"/>
      <c r="AB13" s="453"/>
      <c r="AC13" s="497">
        <v>142</v>
      </c>
      <c r="AD13" s="498"/>
      <c r="AE13" s="498"/>
      <c r="AF13" s="498"/>
      <c r="AG13" s="537"/>
      <c r="AH13" s="497">
        <v>123</v>
      </c>
      <c r="AI13" s="498"/>
      <c r="AJ13" s="498"/>
      <c r="AK13" s="498"/>
      <c r="AL13" s="499"/>
      <c r="AM13" s="475" t="s">
        <v>133</v>
      </c>
      <c r="AN13" s="476"/>
      <c r="AO13" s="476"/>
      <c r="AP13" s="476"/>
      <c r="AQ13" s="476"/>
      <c r="AR13" s="476"/>
      <c r="AS13" s="476"/>
      <c r="AT13" s="477"/>
      <c r="AU13" s="478" t="s">
        <v>110</v>
      </c>
      <c r="AV13" s="479"/>
      <c r="AW13" s="479"/>
      <c r="AX13" s="479"/>
      <c r="AY13" s="480" t="s">
        <v>134</v>
      </c>
      <c r="AZ13" s="481"/>
      <c r="BA13" s="481"/>
      <c r="BB13" s="481"/>
      <c r="BC13" s="481"/>
      <c r="BD13" s="481"/>
      <c r="BE13" s="481"/>
      <c r="BF13" s="481"/>
      <c r="BG13" s="481"/>
      <c r="BH13" s="481"/>
      <c r="BI13" s="481"/>
      <c r="BJ13" s="481"/>
      <c r="BK13" s="481"/>
      <c r="BL13" s="481"/>
      <c r="BM13" s="482"/>
      <c r="BN13" s="446">
        <v>-70515</v>
      </c>
      <c r="BO13" s="447"/>
      <c r="BP13" s="447"/>
      <c r="BQ13" s="447"/>
      <c r="BR13" s="447"/>
      <c r="BS13" s="447"/>
      <c r="BT13" s="447"/>
      <c r="BU13" s="448"/>
      <c r="BV13" s="446">
        <v>-103599</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10.7</v>
      </c>
      <c r="CU13" s="444"/>
      <c r="CV13" s="444"/>
      <c r="CW13" s="444"/>
      <c r="CX13" s="444"/>
      <c r="CY13" s="444"/>
      <c r="CZ13" s="444"/>
      <c r="DA13" s="445"/>
      <c r="DB13" s="443">
        <v>10.9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18389</v>
      </c>
      <c r="S14" s="528"/>
      <c r="T14" s="528"/>
      <c r="U14" s="528"/>
      <c r="V14" s="529"/>
      <c r="W14" s="436"/>
      <c r="X14" s="437"/>
      <c r="Y14" s="437"/>
      <c r="Z14" s="437"/>
      <c r="AA14" s="437"/>
      <c r="AB14" s="426"/>
      <c r="AC14" s="530">
        <v>1.5</v>
      </c>
      <c r="AD14" s="531"/>
      <c r="AE14" s="531"/>
      <c r="AF14" s="531"/>
      <c r="AG14" s="532"/>
      <c r="AH14" s="530">
        <v>1.4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83.4</v>
      </c>
      <c r="CU14" s="542"/>
      <c r="CV14" s="542"/>
      <c r="CW14" s="542"/>
      <c r="CX14" s="542"/>
      <c r="CY14" s="542"/>
      <c r="CZ14" s="542"/>
      <c r="DA14" s="543"/>
      <c r="DB14" s="541">
        <v>59.5</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138</v>
      </c>
      <c r="N15" s="535"/>
      <c r="O15" s="535"/>
      <c r="P15" s="535"/>
      <c r="Q15" s="536"/>
      <c r="R15" s="527">
        <v>17894</v>
      </c>
      <c r="S15" s="528"/>
      <c r="T15" s="528"/>
      <c r="U15" s="528"/>
      <c r="V15" s="529"/>
      <c r="W15" s="462" t="s">
        <v>139</v>
      </c>
      <c r="X15" s="463"/>
      <c r="Y15" s="463"/>
      <c r="Z15" s="463"/>
      <c r="AA15" s="463"/>
      <c r="AB15" s="453"/>
      <c r="AC15" s="497">
        <v>2584</v>
      </c>
      <c r="AD15" s="498"/>
      <c r="AE15" s="498"/>
      <c r="AF15" s="498"/>
      <c r="AG15" s="537"/>
      <c r="AH15" s="497">
        <v>2562</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2092016</v>
      </c>
      <c r="BO15" s="410"/>
      <c r="BP15" s="410"/>
      <c r="BQ15" s="410"/>
      <c r="BR15" s="410"/>
      <c r="BS15" s="410"/>
      <c r="BT15" s="410"/>
      <c r="BU15" s="411"/>
      <c r="BV15" s="409">
        <v>2062271</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27.8</v>
      </c>
      <c r="AD16" s="531"/>
      <c r="AE16" s="531"/>
      <c r="AF16" s="531"/>
      <c r="AG16" s="532"/>
      <c r="AH16" s="530">
        <v>28.3</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3295417</v>
      </c>
      <c r="BO16" s="447"/>
      <c r="BP16" s="447"/>
      <c r="BQ16" s="447"/>
      <c r="BR16" s="447"/>
      <c r="BS16" s="447"/>
      <c r="BT16" s="447"/>
      <c r="BU16" s="448"/>
      <c r="BV16" s="446">
        <v>3240392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6583</v>
      </c>
      <c r="AD17" s="498"/>
      <c r="AE17" s="498"/>
      <c r="AF17" s="498"/>
      <c r="AG17" s="537"/>
      <c r="AH17" s="497">
        <v>6354</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2673963</v>
      </c>
      <c r="BO17" s="447"/>
      <c r="BP17" s="447"/>
      <c r="BQ17" s="447"/>
      <c r="BR17" s="447"/>
      <c r="BS17" s="447"/>
      <c r="BT17" s="447"/>
      <c r="BU17" s="448"/>
      <c r="BV17" s="446">
        <v>2641891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5.18</v>
      </c>
      <c r="M18" s="559"/>
      <c r="N18" s="559"/>
      <c r="O18" s="559"/>
      <c r="P18" s="559"/>
      <c r="Q18" s="559"/>
      <c r="R18" s="560"/>
      <c r="S18" s="560"/>
      <c r="T18" s="560"/>
      <c r="U18" s="560"/>
      <c r="V18" s="561"/>
      <c r="W18" s="464"/>
      <c r="X18" s="465"/>
      <c r="Y18" s="465"/>
      <c r="Z18" s="465"/>
      <c r="AA18" s="465"/>
      <c r="AB18" s="456"/>
      <c r="AC18" s="562">
        <v>70.7</v>
      </c>
      <c r="AD18" s="563"/>
      <c r="AE18" s="563"/>
      <c r="AF18" s="563"/>
      <c r="AG18" s="564"/>
      <c r="AH18" s="562">
        <v>70.3</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3746226</v>
      </c>
      <c r="BO18" s="447"/>
      <c r="BP18" s="447"/>
      <c r="BQ18" s="447"/>
      <c r="BR18" s="447"/>
      <c r="BS18" s="447"/>
      <c r="BT18" s="447"/>
      <c r="BU18" s="448"/>
      <c r="BV18" s="446">
        <v>3611238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3508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5057136</v>
      </c>
      <c r="BO19" s="447"/>
      <c r="BP19" s="447"/>
      <c r="BQ19" s="447"/>
      <c r="BR19" s="447"/>
      <c r="BS19" s="447"/>
      <c r="BT19" s="447"/>
      <c r="BU19" s="448"/>
      <c r="BV19" s="446">
        <v>5356055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7139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7543760</v>
      </c>
      <c r="BO23" s="447"/>
      <c r="BP23" s="447"/>
      <c r="BQ23" s="447"/>
      <c r="BR23" s="447"/>
      <c r="BS23" s="447"/>
      <c r="BT23" s="447"/>
      <c r="BU23" s="448"/>
      <c r="BV23" s="446">
        <v>7545106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7400</v>
      </c>
      <c r="R24" s="498"/>
      <c r="S24" s="498"/>
      <c r="T24" s="498"/>
      <c r="U24" s="498"/>
      <c r="V24" s="537"/>
      <c r="W24" s="596"/>
      <c r="X24" s="584"/>
      <c r="Y24" s="585"/>
      <c r="Z24" s="496" t="s">
        <v>163</v>
      </c>
      <c r="AA24" s="476"/>
      <c r="AB24" s="476"/>
      <c r="AC24" s="476"/>
      <c r="AD24" s="476"/>
      <c r="AE24" s="476"/>
      <c r="AF24" s="476"/>
      <c r="AG24" s="477"/>
      <c r="AH24" s="497">
        <v>120</v>
      </c>
      <c r="AI24" s="498"/>
      <c r="AJ24" s="498"/>
      <c r="AK24" s="498"/>
      <c r="AL24" s="537"/>
      <c r="AM24" s="497">
        <v>331080</v>
      </c>
      <c r="AN24" s="498"/>
      <c r="AO24" s="498"/>
      <c r="AP24" s="498"/>
      <c r="AQ24" s="498"/>
      <c r="AR24" s="537"/>
      <c r="AS24" s="497">
        <v>2759</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4329225</v>
      </c>
      <c r="BO24" s="447"/>
      <c r="BP24" s="447"/>
      <c r="BQ24" s="447"/>
      <c r="BR24" s="447"/>
      <c r="BS24" s="447"/>
      <c r="BT24" s="447"/>
      <c r="BU24" s="448"/>
      <c r="BV24" s="446">
        <v>4435613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6200</v>
      </c>
      <c r="R25" s="498"/>
      <c r="S25" s="498"/>
      <c r="T25" s="498"/>
      <c r="U25" s="498"/>
      <c r="V25" s="537"/>
      <c r="W25" s="596"/>
      <c r="X25" s="584"/>
      <c r="Y25" s="585"/>
      <c r="Z25" s="496" t="s">
        <v>166</v>
      </c>
      <c r="AA25" s="476"/>
      <c r="AB25" s="476"/>
      <c r="AC25" s="476"/>
      <c r="AD25" s="476"/>
      <c r="AE25" s="476"/>
      <c r="AF25" s="476"/>
      <c r="AG25" s="477"/>
      <c r="AH25" s="497" t="s">
        <v>130</v>
      </c>
      <c r="AI25" s="498"/>
      <c r="AJ25" s="498"/>
      <c r="AK25" s="498"/>
      <c r="AL25" s="537"/>
      <c r="AM25" s="497" t="s">
        <v>122</v>
      </c>
      <c r="AN25" s="498"/>
      <c r="AO25" s="498"/>
      <c r="AP25" s="498"/>
      <c r="AQ25" s="498"/>
      <c r="AR25" s="537"/>
      <c r="AS25" s="497" t="s">
        <v>130</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t="s">
        <v>130</v>
      </c>
      <c r="BO25" s="410"/>
      <c r="BP25" s="410"/>
      <c r="BQ25" s="410"/>
      <c r="BR25" s="410"/>
      <c r="BS25" s="410"/>
      <c r="BT25" s="410"/>
      <c r="BU25" s="411"/>
      <c r="BV25" s="409" t="s">
        <v>130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6"/>
      <c r="G26" s="476"/>
      <c r="H26" s="476"/>
      <c r="I26" s="476"/>
      <c r="J26" s="476"/>
      <c r="K26" s="477"/>
      <c r="L26" s="497">
        <v>1</v>
      </c>
      <c r="M26" s="498"/>
      <c r="N26" s="498"/>
      <c r="O26" s="498"/>
      <c r="P26" s="537"/>
      <c r="Q26" s="497">
        <v>5800</v>
      </c>
      <c r="R26" s="498"/>
      <c r="S26" s="498"/>
      <c r="T26" s="498"/>
      <c r="U26" s="498"/>
      <c r="V26" s="537"/>
      <c r="W26" s="596"/>
      <c r="X26" s="584"/>
      <c r="Y26" s="585"/>
      <c r="Z26" s="496" t="s">
        <v>169</v>
      </c>
      <c r="AA26" s="606"/>
      <c r="AB26" s="606"/>
      <c r="AC26" s="606"/>
      <c r="AD26" s="606"/>
      <c r="AE26" s="606"/>
      <c r="AF26" s="606"/>
      <c r="AG26" s="607"/>
      <c r="AH26" s="497">
        <v>11</v>
      </c>
      <c r="AI26" s="498"/>
      <c r="AJ26" s="498"/>
      <c r="AK26" s="498"/>
      <c r="AL26" s="537"/>
      <c r="AM26" s="497">
        <v>25388</v>
      </c>
      <c r="AN26" s="498"/>
      <c r="AO26" s="498"/>
      <c r="AP26" s="498"/>
      <c r="AQ26" s="498"/>
      <c r="AR26" s="537"/>
      <c r="AS26" s="497">
        <v>2308</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171</v>
      </c>
      <c r="F27" s="476"/>
      <c r="G27" s="476"/>
      <c r="H27" s="476"/>
      <c r="I27" s="476"/>
      <c r="J27" s="476"/>
      <c r="K27" s="477"/>
      <c r="L27" s="497">
        <v>1</v>
      </c>
      <c r="M27" s="498"/>
      <c r="N27" s="498"/>
      <c r="O27" s="498"/>
      <c r="P27" s="537"/>
      <c r="Q27" s="497">
        <v>2900</v>
      </c>
      <c r="R27" s="498"/>
      <c r="S27" s="498"/>
      <c r="T27" s="498"/>
      <c r="U27" s="498"/>
      <c r="V27" s="537"/>
      <c r="W27" s="596"/>
      <c r="X27" s="584"/>
      <c r="Y27" s="585"/>
      <c r="Z27" s="496" t="s">
        <v>172</v>
      </c>
      <c r="AA27" s="476"/>
      <c r="AB27" s="476"/>
      <c r="AC27" s="476"/>
      <c r="AD27" s="476"/>
      <c r="AE27" s="476"/>
      <c r="AF27" s="476"/>
      <c r="AG27" s="477"/>
      <c r="AH27" s="497">
        <v>9</v>
      </c>
      <c r="AI27" s="498"/>
      <c r="AJ27" s="498"/>
      <c r="AK27" s="498"/>
      <c r="AL27" s="537"/>
      <c r="AM27" s="497">
        <v>29346</v>
      </c>
      <c r="AN27" s="498"/>
      <c r="AO27" s="498"/>
      <c r="AP27" s="498"/>
      <c r="AQ27" s="498"/>
      <c r="AR27" s="537"/>
      <c r="AS27" s="497">
        <v>3261</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83336</v>
      </c>
      <c r="BO27" s="620"/>
      <c r="BP27" s="620"/>
      <c r="BQ27" s="620"/>
      <c r="BR27" s="620"/>
      <c r="BS27" s="620"/>
      <c r="BT27" s="620"/>
      <c r="BU27" s="621"/>
      <c r="BV27" s="619">
        <v>80238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6"/>
      <c r="G28" s="476"/>
      <c r="H28" s="476"/>
      <c r="I28" s="476"/>
      <c r="J28" s="476"/>
      <c r="K28" s="477"/>
      <c r="L28" s="497">
        <v>1</v>
      </c>
      <c r="M28" s="498"/>
      <c r="N28" s="498"/>
      <c r="O28" s="498"/>
      <c r="P28" s="537"/>
      <c r="Q28" s="497">
        <v>2500</v>
      </c>
      <c r="R28" s="498"/>
      <c r="S28" s="498"/>
      <c r="T28" s="498"/>
      <c r="U28" s="498"/>
      <c r="V28" s="537"/>
      <c r="W28" s="596"/>
      <c r="X28" s="584"/>
      <c r="Y28" s="585"/>
      <c r="Z28" s="496" t="s">
        <v>175</v>
      </c>
      <c r="AA28" s="476"/>
      <c r="AB28" s="476"/>
      <c r="AC28" s="476"/>
      <c r="AD28" s="476"/>
      <c r="AE28" s="476"/>
      <c r="AF28" s="476"/>
      <c r="AG28" s="477"/>
      <c r="AH28" s="497" t="s">
        <v>130</v>
      </c>
      <c r="AI28" s="498"/>
      <c r="AJ28" s="498"/>
      <c r="AK28" s="498"/>
      <c r="AL28" s="537"/>
      <c r="AM28" s="497" t="s">
        <v>130</v>
      </c>
      <c r="AN28" s="498"/>
      <c r="AO28" s="498"/>
      <c r="AP28" s="498"/>
      <c r="AQ28" s="498"/>
      <c r="AR28" s="537"/>
      <c r="AS28" s="497" t="s">
        <v>130</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1268995</v>
      </c>
      <c r="BO28" s="410"/>
      <c r="BP28" s="410"/>
      <c r="BQ28" s="410"/>
      <c r="BR28" s="410"/>
      <c r="BS28" s="410"/>
      <c r="BT28" s="410"/>
      <c r="BU28" s="411"/>
      <c r="BV28" s="409">
        <v>1427126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177</v>
      </c>
      <c r="F29" s="476"/>
      <c r="G29" s="476"/>
      <c r="H29" s="476"/>
      <c r="I29" s="476"/>
      <c r="J29" s="476"/>
      <c r="K29" s="477"/>
      <c r="L29" s="497">
        <v>8</v>
      </c>
      <c r="M29" s="498"/>
      <c r="N29" s="498"/>
      <c r="O29" s="498"/>
      <c r="P29" s="537"/>
      <c r="Q29" s="497">
        <v>2400</v>
      </c>
      <c r="R29" s="498"/>
      <c r="S29" s="498"/>
      <c r="T29" s="498"/>
      <c r="U29" s="498"/>
      <c r="V29" s="537"/>
      <c r="W29" s="597"/>
      <c r="X29" s="598"/>
      <c r="Y29" s="599"/>
      <c r="Z29" s="496" t="s">
        <v>178</v>
      </c>
      <c r="AA29" s="476"/>
      <c r="AB29" s="476"/>
      <c r="AC29" s="476"/>
      <c r="AD29" s="476"/>
      <c r="AE29" s="476"/>
      <c r="AF29" s="476"/>
      <c r="AG29" s="477"/>
      <c r="AH29" s="497">
        <v>129</v>
      </c>
      <c r="AI29" s="498"/>
      <c r="AJ29" s="498"/>
      <c r="AK29" s="498"/>
      <c r="AL29" s="537"/>
      <c r="AM29" s="497">
        <v>360426</v>
      </c>
      <c r="AN29" s="498"/>
      <c r="AO29" s="498"/>
      <c r="AP29" s="498"/>
      <c r="AQ29" s="498"/>
      <c r="AR29" s="537"/>
      <c r="AS29" s="497">
        <v>2794</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45225</v>
      </c>
      <c r="BO29" s="447"/>
      <c r="BP29" s="447"/>
      <c r="BQ29" s="447"/>
      <c r="BR29" s="447"/>
      <c r="BS29" s="447"/>
      <c r="BT29" s="447"/>
      <c r="BU29" s="448"/>
      <c r="BV29" s="446">
        <v>45170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97.4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554864</v>
      </c>
      <c r="BO30" s="620"/>
      <c r="BP30" s="620"/>
      <c r="BQ30" s="620"/>
      <c r="BR30" s="620"/>
      <c r="BS30" s="620"/>
      <c r="BT30" s="620"/>
      <c r="BU30" s="621"/>
      <c r="BV30" s="619">
        <v>651175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188</v>
      </c>
      <c r="X33" s="435"/>
      <c r="Y33" s="435"/>
      <c r="Z33" s="435"/>
      <c r="AA33" s="435"/>
      <c r="AB33" s="435"/>
      <c r="AC33" s="435"/>
      <c r="AD33" s="435"/>
      <c r="AE33" s="435"/>
      <c r="AF33" s="435"/>
      <c r="AG33" s="435"/>
      <c r="AH33" s="435"/>
      <c r="AI33" s="435"/>
      <c r="AJ33" s="435"/>
      <c r="AK33" s="435"/>
      <c r="AL33" s="195"/>
      <c r="AM33" s="470" t="s">
        <v>187</v>
      </c>
      <c r="AN33" s="470"/>
      <c r="AO33" s="435" t="s">
        <v>188</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192</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上水道事業会計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岐阜県市町村会館組合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南東部開発事業特別会計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岐阜県市町村職員退職手当組合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介護サービス事業会計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本巣消防事務組合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西濃環境整備組合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岐阜地域児童発達支援センター組合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後期高齢者医療広域連合（一般会計分）</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後期高齢者医療広域連合（特別会計分）</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もとす広域連合（一般会計分）</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もとす広域連合（介護保険特別会計分）</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もとす広域連合（老人福祉施設特別会計分）</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sXDZXoqR5Ptd8G6tjSVMGKYGwEehIK+XwsQ+uS2Cmc+FdEh5k6egveqoVTDZxyktiWG3AQfLeYXVs+TyaKiyA==" saltValue="E9ScvV/Mxc7Ko2vFPVOw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536</v>
      </c>
      <c r="G33" s="29" t="s">
        <v>537</v>
      </c>
      <c r="H33" s="29" t="s">
        <v>538</v>
      </c>
      <c r="I33" s="29" t="s">
        <v>539</v>
      </c>
      <c r="J33" s="30" t="s">
        <v>540</v>
      </c>
      <c r="K33" s="22"/>
      <c r="L33" s="22"/>
      <c r="M33" s="22"/>
      <c r="N33" s="22"/>
      <c r="O33" s="22"/>
      <c r="P33" s="22"/>
    </row>
    <row r="34" spans="1:16" ht="39" customHeight="1" x14ac:dyDescent="0.15">
      <c r="A34" s="22"/>
      <c r="B34" s="31"/>
      <c r="C34" s="1224" t="s">
        <v>545</v>
      </c>
      <c r="D34" s="1224"/>
      <c r="E34" s="1225"/>
      <c r="F34" s="32">
        <v>12.51</v>
      </c>
      <c r="G34" s="33">
        <v>12.58</v>
      </c>
      <c r="H34" s="33">
        <v>12.81</v>
      </c>
      <c r="I34" s="33">
        <v>13</v>
      </c>
      <c r="J34" s="34">
        <v>12.95</v>
      </c>
      <c r="K34" s="22"/>
      <c r="L34" s="22"/>
      <c r="M34" s="22"/>
      <c r="N34" s="22"/>
      <c r="O34" s="22"/>
      <c r="P34" s="22"/>
    </row>
    <row r="35" spans="1:16" ht="39" customHeight="1" x14ac:dyDescent="0.15">
      <c r="A35" s="22"/>
      <c r="B35" s="35"/>
      <c r="C35" s="1218" t="s">
        <v>546</v>
      </c>
      <c r="D35" s="1219"/>
      <c r="E35" s="1220"/>
      <c r="F35" s="36">
        <v>9</v>
      </c>
      <c r="G35" s="37">
        <v>5.83</v>
      </c>
      <c r="H35" s="37">
        <v>9.15</v>
      </c>
      <c r="I35" s="37">
        <v>7.18</v>
      </c>
      <c r="J35" s="38">
        <v>9.1300000000000008</v>
      </c>
      <c r="K35" s="22"/>
      <c r="L35" s="22"/>
      <c r="M35" s="22"/>
      <c r="N35" s="22"/>
      <c r="O35" s="22"/>
      <c r="P35" s="22"/>
    </row>
    <row r="36" spans="1:16" ht="39" customHeight="1" x14ac:dyDescent="0.15">
      <c r="A36" s="22"/>
      <c r="B36" s="35"/>
      <c r="C36" s="1218" t="s">
        <v>547</v>
      </c>
      <c r="D36" s="1219"/>
      <c r="E36" s="1220"/>
      <c r="F36" s="36">
        <v>6.44</v>
      </c>
      <c r="G36" s="37">
        <v>5.94</v>
      </c>
      <c r="H36" s="37">
        <v>5.45</v>
      </c>
      <c r="I36" s="37">
        <v>7.12</v>
      </c>
      <c r="J36" s="38">
        <v>7.57</v>
      </c>
      <c r="K36" s="22"/>
      <c r="L36" s="22"/>
      <c r="M36" s="22"/>
      <c r="N36" s="22"/>
      <c r="O36" s="22"/>
      <c r="P36" s="22"/>
    </row>
    <row r="37" spans="1:16" ht="39" customHeight="1" x14ac:dyDescent="0.15">
      <c r="A37" s="22"/>
      <c r="B37" s="35"/>
      <c r="C37" s="1218" t="s">
        <v>548</v>
      </c>
      <c r="D37" s="1219"/>
      <c r="E37" s="1220"/>
      <c r="F37" s="36">
        <v>0.51</v>
      </c>
      <c r="G37" s="37">
        <v>0.39</v>
      </c>
      <c r="H37" s="37">
        <v>0.7</v>
      </c>
      <c r="I37" s="37">
        <v>1.1599999999999999</v>
      </c>
      <c r="J37" s="38">
        <v>0.61</v>
      </c>
      <c r="K37" s="22"/>
      <c r="L37" s="22"/>
      <c r="M37" s="22"/>
      <c r="N37" s="22"/>
      <c r="O37" s="22"/>
      <c r="P37" s="22"/>
    </row>
    <row r="38" spans="1:16" ht="39" customHeight="1" x14ac:dyDescent="0.15">
      <c r="A38" s="22"/>
      <c r="B38" s="35"/>
      <c r="C38" s="1218" t="s">
        <v>549</v>
      </c>
      <c r="D38" s="1219"/>
      <c r="E38" s="1220"/>
      <c r="F38" s="36">
        <v>0.11</v>
      </c>
      <c r="G38" s="37">
        <v>0.13</v>
      </c>
      <c r="H38" s="37">
        <v>0.11</v>
      </c>
      <c r="I38" s="37">
        <v>0.15</v>
      </c>
      <c r="J38" s="38">
        <v>0.12</v>
      </c>
      <c r="K38" s="22"/>
      <c r="L38" s="22"/>
      <c r="M38" s="22"/>
      <c r="N38" s="22"/>
      <c r="O38" s="22"/>
      <c r="P38" s="22"/>
    </row>
    <row r="39" spans="1:16" ht="39" customHeight="1" x14ac:dyDescent="0.15">
      <c r="A39" s="22"/>
      <c r="B39" s="35"/>
      <c r="C39" s="1218" t="s">
        <v>550</v>
      </c>
      <c r="D39" s="1219"/>
      <c r="E39" s="1220"/>
      <c r="F39" s="36">
        <v>0</v>
      </c>
      <c r="G39" s="37">
        <v>0</v>
      </c>
      <c r="H39" s="37">
        <v>0</v>
      </c>
      <c r="I39" s="37">
        <v>0</v>
      </c>
      <c r="J39" s="38">
        <v>0</v>
      </c>
      <c r="K39" s="22"/>
      <c r="L39" s="22"/>
      <c r="M39" s="22"/>
      <c r="N39" s="22"/>
      <c r="O39" s="22"/>
      <c r="P39" s="22"/>
    </row>
    <row r="40" spans="1:16" ht="39" customHeight="1" x14ac:dyDescent="0.15">
      <c r="A40" s="22"/>
      <c r="B40" s="35"/>
      <c r="C40" s="1218" t="s">
        <v>551</v>
      </c>
      <c r="D40" s="1219"/>
      <c r="E40" s="1220"/>
      <c r="F40" s="36" t="s">
        <v>494</v>
      </c>
      <c r="G40" s="37" t="s">
        <v>494</v>
      </c>
      <c r="H40" s="37" t="s">
        <v>494</v>
      </c>
      <c r="I40" s="37">
        <v>0.01</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552</v>
      </c>
      <c r="D42" s="1219"/>
      <c r="E42" s="1220"/>
      <c r="F42" s="36" t="s">
        <v>494</v>
      </c>
      <c r="G42" s="37" t="s">
        <v>494</v>
      </c>
      <c r="H42" s="37" t="s">
        <v>494</v>
      </c>
      <c r="I42" s="37" t="s">
        <v>494</v>
      </c>
      <c r="J42" s="38" t="s">
        <v>494</v>
      </c>
      <c r="K42" s="22"/>
      <c r="L42" s="22"/>
      <c r="M42" s="22"/>
      <c r="N42" s="22"/>
      <c r="O42" s="22"/>
      <c r="P42" s="22"/>
    </row>
    <row r="43" spans="1:16" ht="39" customHeight="1" thickBot="1" x14ac:dyDescent="0.2">
      <c r="A43" s="22"/>
      <c r="B43" s="40"/>
      <c r="C43" s="1221" t="s">
        <v>553</v>
      </c>
      <c r="D43" s="1222"/>
      <c r="E43" s="1223"/>
      <c r="F43" s="41" t="s">
        <v>494</v>
      </c>
      <c r="G43" s="42" t="s">
        <v>494</v>
      </c>
      <c r="H43" s="42" t="s">
        <v>494</v>
      </c>
      <c r="I43" s="42" t="s">
        <v>494</v>
      </c>
      <c r="J43" s="43" t="s">
        <v>494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7jx4TAvnrV+eHHgMm3Cvlz0c7MwbwhrQdaTmh01tlIr41TfZk3T8lJZnSJmH3PfZyvyWGlyT6TaW2I21JBESw==" saltValue="W1OBbXqzY/9h8ncqiYq7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536</v>
      </c>
      <c r="L44" s="56" t="s">
        <v>537</v>
      </c>
      <c r="M44" s="56" t="s">
        <v>538</v>
      </c>
      <c r="N44" s="56" t="s">
        <v>539</v>
      </c>
      <c r="O44" s="57" t="s">
        <v>540</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557</v>
      </c>
      <c r="L45" s="60">
        <v>584</v>
      </c>
      <c r="M45" s="60">
        <v>572</v>
      </c>
      <c r="N45" s="60">
        <v>575</v>
      </c>
      <c r="O45" s="61">
        <v>612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494</v>
      </c>
      <c r="L46" s="64" t="s">
        <v>494</v>
      </c>
      <c r="M46" s="64" t="s">
        <v>494</v>
      </c>
      <c r="N46" s="64" t="s">
        <v>494</v>
      </c>
      <c r="O46" s="65" t="s">
        <v>494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494</v>
      </c>
      <c r="L47" s="64" t="s">
        <v>494</v>
      </c>
      <c r="M47" s="64" t="s">
        <v>494</v>
      </c>
      <c r="N47" s="64" t="s">
        <v>494</v>
      </c>
      <c r="O47" s="65" t="s">
        <v>494</v>
      </c>
      <c r="P47" s="48"/>
      <c r="Q47" s="48"/>
      <c r="R47" s="48"/>
      <c r="S47" s="48"/>
      <c r="T47" s="48"/>
      <c r="U47" s="48"/>
    </row>
    <row r="48" spans="1:21" ht="30.75" customHeight="1" x14ac:dyDescent="0.15">
      <c r="A48" s="48"/>
      <c r="B48" s="1236"/>
      <c r="C48" s="1237"/>
      <c r="D48" s="62"/>
      <c r="E48" s="1228" t="s">
        <v>15</v>
      </c>
      <c r="F48" s="1228"/>
      <c r="G48" s="1228"/>
      <c r="H48" s="1228"/>
      <c r="I48" s="1228"/>
      <c r="J48" s="1229"/>
      <c r="K48" s="63">
        <v>356</v>
      </c>
      <c r="L48" s="64">
        <v>361</v>
      </c>
      <c r="M48" s="64">
        <v>395</v>
      </c>
      <c r="N48" s="64">
        <v>360</v>
      </c>
      <c r="O48" s="65">
        <v>366</v>
      </c>
      <c r="P48" s="48"/>
      <c r="Q48" s="48"/>
      <c r="R48" s="48"/>
      <c r="S48" s="48"/>
      <c r="T48" s="48"/>
      <c r="U48" s="48"/>
    </row>
    <row r="49" spans="1:21" ht="30.75" customHeight="1" x14ac:dyDescent="0.15">
      <c r="A49" s="48"/>
      <c r="B49" s="1236"/>
      <c r="C49" s="1237"/>
      <c r="D49" s="62"/>
      <c r="E49" s="1228" t="s">
        <v>16</v>
      </c>
      <c r="F49" s="1228"/>
      <c r="G49" s="1228"/>
      <c r="H49" s="1228"/>
      <c r="I49" s="1228"/>
      <c r="J49" s="1229"/>
      <c r="K49" s="63">
        <v>39</v>
      </c>
      <c r="L49" s="64">
        <v>43</v>
      </c>
      <c r="M49" s="64">
        <v>41</v>
      </c>
      <c r="N49" s="64">
        <v>39</v>
      </c>
      <c r="O49" s="65">
        <v>38</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494</v>
      </c>
      <c r="L50" s="64" t="s">
        <v>494</v>
      </c>
      <c r="M50" s="64" t="s">
        <v>494</v>
      </c>
      <c r="N50" s="64" t="s">
        <v>494</v>
      </c>
      <c r="O50" s="65" t="s">
        <v>494</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494</v>
      </c>
      <c r="L51" s="64" t="s">
        <v>494</v>
      </c>
      <c r="M51" s="64" t="s">
        <v>494</v>
      </c>
      <c r="N51" s="64" t="s">
        <v>494</v>
      </c>
      <c r="O51" s="65" t="s">
        <v>494</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593</v>
      </c>
      <c r="L52" s="64">
        <v>618</v>
      </c>
      <c r="M52" s="64">
        <v>605</v>
      </c>
      <c r="N52" s="64">
        <v>629</v>
      </c>
      <c r="O52" s="65">
        <v>648</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359</v>
      </c>
      <c r="L53" s="69">
        <v>370</v>
      </c>
      <c r="M53" s="69">
        <v>403</v>
      </c>
      <c r="N53" s="69">
        <v>345</v>
      </c>
      <c r="O53" s="70">
        <v>368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0t24o3m0k43pIoOxNsSfTv6eOUZwnoyiegc5P7rlJAJvVnHsRfsutcja+S8XRuDGvDWdN4FGx5nKKUiBj2Gzg==" saltValue="giDGqCPQZNcekJWJpJeGQ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536</v>
      </c>
      <c r="J40" s="79" t="s">
        <v>537</v>
      </c>
      <c r="K40" s="79" t="s">
        <v>538</v>
      </c>
      <c r="L40" s="79" t="s">
        <v>539</v>
      </c>
      <c r="M40" s="80" t="s">
        <v>540</v>
      </c>
    </row>
    <row r="41" spans="2:13" ht="27.75" customHeight="1" x14ac:dyDescent="0.15">
      <c r="B41" s="1242" t="s">
        <v>24</v>
      </c>
      <c r="C41" s="1243"/>
      <c r="D41" s="81"/>
      <c r="E41" s="1248" t="s">
        <v>25</v>
      </c>
      <c r="F41" s="1248"/>
      <c r="G41" s="1248"/>
      <c r="H41" s="1249"/>
      <c r="I41" s="82">
        <v>6188</v>
      </c>
      <c r="J41" s="83">
        <v>6786</v>
      </c>
      <c r="K41" s="83">
        <v>7540</v>
      </c>
      <c r="L41" s="83">
        <v>7545</v>
      </c>
      <c r="M41" s="84">
        <v>7544</v>
      </c>
    </row>
    <row r="42" spans="2:13" ht="27.75" customHeight="1" x14ac:dyDescent="0.15">
      <c r="B42" s="1244"/>
      <c r="C42" s="1245"/>
      <c r="D42" s="85"/>
      <c r="E42" s="1250" t="s">
        <v>26</v>
      </c>
      <c r="F42" s="1250"/>
      <c r="G42" s="1250"/>
      <c r="H42" s="1251"/>
      <c r="I42" s="86" t="s">
        <v>494</v>
      </c>
      <c r="J42" s="87" t="s">
        <v>494</v>
      </c>
      <c r="K42" s="87" t="s">
        <v>494</v>
      </c>
      <c r="L42" s="87" t="s">
        <v>494</v>
      </c>
      <c r="M42" s="88" t="s">
        <v>494</v>
      </c>
    </row>
    <row r="43" spans="2:13" ht="27.75" customHeight="1" x14ac:dyDescent="0.15">
      <c r="B43" s="1244"/>
      <c r="C43" s="1245"/>
      <c r="D43" s="85"/>
      <c r="E43" s="1250" t="s">
        <v>27</v>
      </c>
      <c r="F43" s="1250"/>
      <c r="G43" s="1250"/>
      <c r="H43" s="1251"/>
      <c r="I43" s="86">
        <v>3832</v>
      </c>
      <c r="J43" s="87">
        <v>3672</v>
      </c>
      <c r="K43" s="87">
        <v>3542</v>
      </c>
      <c r="L43" s="87">
        <v>3413</v>
      </c>
      <c r="M43" s="88">
        <v>3567</v>
      </c>
    </row>
    <row r="44" spans="2:13" ht="27.75" customHeight="1" x14ac:dyDescent="0.15">
      <c r="B44" s="1244"/>
      <c r="C44" s="1245"/>
      <c r="D44" s="85"/>
      <c r="E44" s="1250" t="s">
        <v>28</v>
      </c>
      <c r="F44" s="1250"/>
      <c r="G44" s="1250"/>
      <c r="H44" s="1251"/>
      <c r="I44" s="86">
        <v>221</v>
      </c>
      <c r="J44" s="87">
        <v>206</v>
      </c>
      <c r="K44" s="87">
        <v>235</v>
      </c>
      <c r="L44" s="87">
        <v>271</v>
      </c>
      <c r="M44" s="88">
        <v>280</v>
      </c>
    </row>
    <row r="45" spans="2:13" ht="27.75" customHeight="1" x14ac:dyDescent="0.15">
      <c r="B45" s="1244"/>
      <c r="C45" s="1245"/>
      <c r="D45" s="85"/>
      <c r="E45" s="1250" t="s">
        <v>29</v>
      </c>
      <c r="F45" s="1250"/>
      <c r="G45" s="1250"/>
      <c r="H45" s="1251"/>
      <c r="I45" s="86">
        <v>664</v>
      </c>
      <c r="J45" s="87">
        <v>646</v>
      </c>
      <c r="K45" s="87">
        <v>645</v>
      </c>
      <c r="L45" s="87">
        <v>666</v>
      </c>
      <c r="M45" s="88">
        <v>510</v>
      </c>
    </row>
    <row r="46" spans="2:13" ht="27.75" customHeight="1" x14ac:dyDescent="0.15">
      <c r="B46" s="1244"/>
      <c r="C46" s="1245"/>
      <c r="D46" s="89"/>
      <c r="E46" s="1250" t="s">
        <v>30</v>
      </c>
      <c r="F46" s="1250"/>
      <c r="G46" s="1250"/>
      <c r="H46" s="1251"/>
      <c r="I46" s="86" t="s">
        <v>494</v>
      </c>
      <c r="J46" s="87" t="s">
        <v>494</v>
      </c>
      <c r="K46" s="87" t="s">
        <v>494</v>
      </c>
      <c r="L46" s="87" t="s">
        <v>494</v>
      </c>
      <c r="M46" s="88" t="s">
        <v>494</v>
      </c>
    </row>
    <row r="47" spans="2:13" ht="27.75" customHeight="1" x14ac:dyDescent="0.15">
      <c r="B47" s="1244"/>
      <c r="C47" s="1245"/>
      <c r="D47" s="90"/>
      <c r="E47" s="1252" t="s">
        <v>31</v>
      </c>
      <c r="F47" s="1253"/>
      <c r="G47" s="1253"/>
      <c r="H47" s="1254"/>
      <c r="I47" s="86" t="s">
        <v>494</v>
      </c>
      <c r="J47" s="87" t="s">
        <v>494</v>
      </c>
      <c r="K47" s="87" t="s">
        <v>494</v>
      </c>
      <c r="L47" s="87" t="s">
        <v>494</v>
      </c>
      <c r="M47" s="88" t="s">
        <v>494</v>
      </c>
    </row>
    <row r="48" spans="2:13" ht="27.75" customHeight="1" x14ac:dyDescent="0.15">
      <c r="B48" s="1244"/>
      <c r="C48" s="1245"/>
      <c r="D48" s="85"/>
      <c r="E48" s="1250" t="s">
        <v>32</v>
      </c>
      <c r="F48" s="1250"/>
      <c r="G48" s="1250"/>
      <c r="H48" s="1251"/>
      <c r="I48" s="86" t="s">
        <v>494</v>
      </c>
      <c r="J48" s="87" t="s">
        <v>494</v>
      </c>
      <c r="K48" s="87" t="s">
        <v>494</v>
      </c>
      <c r="L48" s="87" t="s">
        <v>494</v>
      </c>
      <c r="M48" s="88" t="s">
        <v>494</v>
      </c>
    </row>
    <row r="49" spans="2:13" ht="27.75" customHeight="1" x14ac:dyDescent="0.15">
      <c r="B49" s="1246"/>
      <c r="C49" s="1247"/>
      <c r="D49" s="85"/>
      <c r="E49" s="1250" t="s">
        <v>33</v>
      </c>
      <c r="F49" s="1250"/>
      <c r="G49" s="1250"/>
      <c r="H49" s="1251"/>
      <c r="I49" s="86" t="s">
        <v>494</v>
      </c>
      <c r="J49" s="87" t="s">
        <v>494</v>
      </c>
      <c r="K49" s="87" t="s">
        <v>494</v>
      </c>
      <c r="L49" s="87" t="s">
        <v>494</v>
      </c>
      <c r="M49" s="88" t="s">
        <v>494</v>
      </c>
    </row>
    <row r="50" spans="2:13" ht="27.75" customHeight="1" x14ac:dyDescent="0.15">
      <c r="B50" s="1255" t="s">
        <v>34</v>
      </c>
      <c r="C50" s="1256"/>
      <c r="D50" s="91"/>
      <c r="E50" s="1250" t="s">
        <v>35</v>
      </c>
      <c r="F50" s="1250"/>
      <c r="G50" s="1250"/>
      <c r="H50" s="1251"/>
      <c r="I50" s="86">
        <v>3953</v>
      </c>
      <c r="J50" s="87">
        <v>3653</v>
      </c>
      <c r="K50" s="87">
        <v>3093</v>
      </c>
      <c r="L50" s="87">
        <v>2956</v>
      </c>
      <c r="M50" s="88">
        <v>2155</v>
      </c>
    </row>
    <row r="51" spans="2:13" ht="27.75" customHeight="1" x14ac:dyDescent="0.15">
      <c r="B51" s="1244"/>
      <c r="C51" s="1245"/>
      <c r="D51" s="85"/>
      <c r="E51" s="1250" t="s">
        <v>36</v>
      </c>
      <c r="F51" s="1250"/>
      <c r="G51" s="1250"/>
      <c r="H51" s="1251"/>
      <c r="I51" s="86" t="s">
        <v>494</v>
      </c>
      <c r="J51" s="87" t="s">
        <v>494</v>
      </c>
      <c r="K51" s="87" t="s">
        <v>494</v>
      </c>
      <c r="L51" s="87" t="s">
        <v>494</v>
      </c>
      <c r="M51" s="88" t="s">
        <v>494</v>
      </c>
    </row>
    <row r="52" spans="2:13" ht="27.75" customHeight="1" x14ac:dyDescent="0.15">
      <c r="B52" s="1246"/>
      <c r="C52" s="1247"/>
      <c r="D52" s="85"/>
      <c r="E52" s="1250" t="s">
        <v>37</v>
      </c>
      <c r="F52" s="1250"/>
      <c r="G52" s="1250"/>
      <c r="H52" s="1251"/>
      <c r="I52" s="86">
        <v>7135</v>
      </c>
      <c r="J52" s="87">
        <v>7124</v>
      </c>
      <c r="K52" s="87">
        <v>6935</v>
      </c>
      <c r="L52" s="87">
        <v>6883</v>
      </c>
      <c r="M52" s="88">
        <v>6812</v>
      </c>
    </row>
    <row r="53" spans="2:13" ht="27.75" customHeight="1" thickBot="1" x14ac:dyDescent="0.2">
      <c r="B53" s="1257" t="s">
        <v>38</v>
      </c>
      <c r="C53" s="1258"/>
      <c r="D53" s="92"/>
      <c r="E53" s="1259" t="s">
        <v>39</v>
      </c>
      <c r="F53" s="1259"/>
      <c r="G53" s="1259"/>
      <c r="H53" s="1260"/>
      <c r="I53" s="93">
        <v>-183</v>
      </c>
      <c r="J53" s="94">
        <v>532</v>
      </c>
      <c r="K53" s="94">
        <v>1934</v>
      </c>
      <c r="L53" s="94">
        <v>2055</v>
      </c>
      <c r="M53" s="95">
        <v>2934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WkJli8k+wQwfpZjm2f3L4kBRgVcvuU8J0z4S8rbyuVznANHdyobKYUtDuEbVCWa4HPFplgvKkYktk/PzYaJPw==" saltValue="QSG0j2+gGWAd1MVViWm3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538</v>
      </c>
      <c r="G54" s="104" t="s">
        <v>539</v>
      </c>
      <c r="H54" s="105" t="s">
        <v>540</v>
      </c>
    </row>
    <row r="55" spans="2:8" ht="52.5" customHeight="1" x14ac:dyDescent="0.15">
      <c r="B55" s="106"/>
      <c r="C55" s="1269" t="s">
        <v>42</v>
      </c>
      <c r="D55" s="1269"/>
      <c r="E55" s="1270"/>
      <c r="F55" s="107">
        <v>1455</v>
      </c>
      <c r="G55" s="107">
        <v>1427</v>
      </c>
      <c r="H55" s="108">
        <v>1269</v>
      </c>
    </row>
    <row r="56" spans="2:8" ht="52.5" customHeight="1" x14ac:dyDescent="0.15">
      <c r="B56" s="109"/>
      <c r="C56" s="1271" t="s">
        <v>43</v>
      </c>
      <c r="D56" s="1271"/>
      <c r="E56" s="1272"/>
      <c r="F56" s="110">
        <v>45</v>
      </c>
      <c r="G56" s="110">
        <v>45</v>
      </c>
      <c r="H56" s="111">
        <v>45</v>
      </c>
    </row>
    <row r="57" spans="2:8" ht="53.25" customHeight="1" x14ac:dyDescent="0.15">
      <c r="B57" s="109"/>
      <c r="C57" s="1273" t="s">
        <v>44</v>
      </c>
      <c r="D57" s="1273"/>
      <c r="E57" s="1274"/>
      <c r="F57" s="112">
        <v>786</v>
      </c>
      <c r="G57" s="112">
        <v>651</v>
      </c>
      <c r="H57" s="113">
        <v>555</v>
      </c>
    </row>
    <row r="58" spans="2:8" ht="45.75" customHeight="1" x14ac:dyDescent="0.15">
      <c r="B58" s="114"/>
      <c r="C58" s="1261" t="s">
        <v>556</v>
      </c>
      <c r="D58" s="1262"/>
      <c r="E58" s="1263"/>
      <c r="F58" s="115">
        <v>360</v>
      </c>
      <c r="G58" s="115">
        <v>361</v>
      </c>
      <c r="H58" s="116">
        <v>361</v>
      </c>
    </row>
    <row r="59" spans="2:8" ht="45.75" customHeight="1" x14ac:dyDescent="0.15">
      <c r="B59" s="114"/>
      <c r="C59" s="1261" t="s">
        <v>557</v>
      </c>
      <c r="D59" s="1262"/>
      <c r="E59" s="1263"/>
      <c r="F59" s="115">
        <v>330</v>
      </c>
      <c r="G59" s="115">
        <v>230</v>
      </c>
      <c r="H59" s="116">
        <v>131</v>
      </c>
    </row>
    <row r="60" spans="2:8" ht="45.75" customHeight="1" x14ac:dyDescent="0.15">
      <c r="B60" s="114"/>
      <c r="C60" s="1261" t="s">
        <v>558</v>
      </c>
      <c r="D60" s="1262"/>
      <c r="E60" s="1263"/>
      <c r="F60" s="115">
        <v>85</v>
      </c>
      <c r="G60" s="115">
        <v>47</v>
      </c>
      <c r="H60" s="116">
        <v>47</v>
      </c>
    </row>
    <row r="61" spans="2:8" ht="45.75" customHeight="1" x14ac:dyDescent="0.15">
      <c r="B61" s="114"/>
      <c r="C61" s="1261" t="s">
        <v>559</v>
      </c>
      <c r="D61" s="1262"/>
      <c r="E61" s="1263"/>
      <c r="F61" s="115">
        <v>6</v>
      </c>
      <c r="G61" s="115">
        <v>8</v>
      </c>
      <c r="H61" s="116">
        <v>11</v>
      </c>
    </row>
    <row r="62" spans="2:8" ht="45.75" customHeight="1" thickBot="1" x14ac:dyDescent="0.2">
      <c r="B62" s="117"/>
      <c r="C62" s="1264" t="s">
        <v>560</v>
      </c>
      <c r="D62" s="1265"/>
      <c r="E62" s="1266"/>
      <c r="F62" s="118">
        <v>5</v>
      </c>
      <c r="G62" s="118">
        <v>5</v>
      </c>
      <c r="H62" s="119">
        <v>5</v>
      </c>
    </row>
    <row r="63" spans="2:8" ht="52.5" customHeight="1" thickBot="1" x14ac:dyDescent="0.2">
      <c r="B63" s="120"/>
      <c r="C63" s="1267" t="s">
        <v>45</v>
      </c>
      <c r="D63" s="1267"/>
      <c r="E63" s="1268"/>
      <c r="F63" s="121">
        <v>2285</v>
      </c>
      <c r="G63" s="121">
        <v>2123</v>
      </c>
      <c r="H63" s="122">
        <v>1869</v>
      </c>
    </row>
    <row r="64" spans="2:8" ht="15" customHeight="1" x14ac:dyDescent="0.15"/>
    <row r="65" ht="0" hidden="1" customHeight="1" x14ac:dyDescent="0.15"/>
    <row r="66" ht="0" hidden="1" customHeight="1" x14ac:dyDescent="0.15"/>
  </sheetData>
  <sheetProtection algorithmName="SHA-512" hashValue="1/WKm9YbJj2X00ffJhtStSIXz2UgFByeqd14xbV21cBlFoo5WcJ5EYA2/pXz6xeE9zXeUSd/3xT+HpYEkBtDEQ==" saltValue="MsJC8vzTf1syUPuXVcg6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587</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584</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5" t="s">
        <v>591</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x14ac:dyDescent="0.15">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x14ac:dyDescent="0.15">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x14ac:dyDescent="0.15">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x14ac:dyDescent="0.15">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583</v>
      </c>
    </row>
    <row r="50" spans="1:109" ht="13.5" x14ac:dyDescent="0.15">
      <c r="B50" s="366"/>
      <c r="G50" s="1287"/>
      <c r="H50" s="1287"/>
      <c r="I50" s="1287"/>
      <c r="J50" s="1287"/>
      <c r="K50" s="375"/>
      <c r="L50" s="375"/>
      <c r="M50" s="374"/>
      <c r="N50" s="374"/>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85" t="s">
        <v>536</v>
      </c>
      <c r="BQ50" s="1285"/>
      <c r="BR50" s="1285"/>
      <c r="BS50" s="1285"/>
      <c r="BT50" s="1285"/>
      <c r="BU50" s="1285"/>
      <c r="BV50" s="1285"/>
      <c r="BW50" s="1285"/>
      <c r="BX50" s="1285" t="s">
        <v>537</v>
      </c>
      <c r="BY50" s="1285"/>
      <c r="BZ50" s="1285"/>
      <c r="CA50" s="1285"/>
      <c r="CB50" s="1285"/>
      <c r="CC50" s="1285"/>
      <c r="CD50" s="1285"/>
      <c r="CE50" s="1285"/>
      <c r="CF50" s="1285" t="s">
        <v>538</v>
      </c>
      <c r="CG50" s="1285"/>
      <c r="CH50" s="1285"/>
      <c r="CI50" s="1285"/>
      <c r="CJ50" s="1285"/>
      <c r="CK50" s="1285"/>
      <c r="CL50" s="1285"/>
      <c r="CM50" s="1285"/>
      <c r="CN50" s="1285" t="s">
        <v>539</v>
      </c>
      <c r="CO50" s="1285"/>
      <c r="CP50" s="1285"/>
      <c r="CQ50" s="1285"/>
      <c r="CR50" s="1285"/>
      <c r="CS50" s="1285"/>
      <c r="CT50" s="1285"/>
      <c r="CU50" s="1285"/>
      <c r="CV50" s="1285" t="s">
        <v>540</v>
      </c>
      <c r="CW50" s="1285"/>
      <c r="CX50" s="1285"/>
      <c r="CY50" s="1285"/>
      <c r="CZ50" s="1285"/>
      <c r="DA50" s="1285"/>
      <c r="DB50" s="1285"/>
      <c r="DC50" s="1285"/>
    </row>
    <row r="51" spans="1:109" ht="13.5" customHeight="1" x14ac:dyDescent="0.15">
      <c r="B51" s="366"/>
      <c r="G51" s="1291"/>
      <c r="H51" s="1291"/>
      <c r="I51" s="1294"/>
      <c r="J51" s="1294"/>
      <c r="K51" s="1292"/>
      <c r="L51" s="1292"/>
      <c r="M51" s="1292"/>
      <c r="N51" s="1292"/>
      <c r="AM51" s="373"/>
      <c r="AN51" s="1293" t="s">
        <v>582</v>
      </c>
      <c r="AO51" s="1293"/>
      <c r="AP51" s="1293"/>
      <c r="AQ51" s="1293"/>
      <c r="AR51" s="1293"/>
      <c r="AS51" s="1293"/>
      <c r="AT51" s="1293"/>
      <c r="AU51" s="1293"/>
      <c r="AV51" s="1293"/>
      <c r="AW51" s="1293"/>
      <c r="AX51" s="1293"/>
      <c r="AY51" s="1293"/>
      <c r="AZ51" s="1293"/>
      <c r="BA51" s="1293"/>
      <c r="BB51" s="1293" t="s">
        <v>580</v>
      </c>
      <c r="BC51" s="1293"/>
      <c r="BD51" s="1293"/>
      <c r="BE51" s="1293"/>
      <c r="BF51" s="1293"/>
      <c r="BG51" s="1293"/>
      <c r="BH51" s="1293"/>
      <c r="BI51" s="1293"/>
      <c r="BJ51" s="1293"/>
      <c r="BK51" s="1293"/>
      <c r="BL51" s="1293"/>
      <c r="BM51" s="1293"/>
      <c r="BN51" s="1293"/>
      <c r="BO51" s="1293"/>
      <c r="BP51" s="1286"/>
      <c r="BQ51" s="1284"/>
      <c r="BR51" s="1284"/>
      <c r="BS51" s="1284"/>
      <c r="BT51" s="1284"/>
      <c r="BU51" s="1284"/>
      <c r="BV51" s="1284"/>
      <c r="BW51" s="1284"/>
      <c r="BX51" s="1286"/>
      <c r="BY51" s="1284"/>
      <c r="BZ51" s="1284"/>
      <c r="CA51" s="1284"/>
      <c r="CB51" s="1284"/>
      <c r="CC51" s="1284"/>
      <c r="CD51" s="1284"/>
      <c r="CE51" s="1284"/>
      <c r="CF51" s="1284">
        <v>56.4</v>
      </c>
      <c r="CG51" s="1284"/>
      <c r="CH51" s="1284"/>
      <c r="CI51" s="1284"/>
      <c r="CJ51" s="1284"/>
      <c r="CK51" s="1284"/>
      <c r="CL51" s="1284"/>
      <c r="CM51" s="1284"/>
      <c r="CN51" s="1284">
        <v>59.5</v>
      </c>
      <c r="CO51" s="1284"/>
      <c r="CP51" s="1284"/>
      <c r="CQ51" s="1284"/>
      <c r="CR51" s="1284"/>
      <c r="CS51" s="1284"/>
      <c r="CT51" s="1284"/>
      <c r="CU51" s="1284"/>
      <c r="CV51" s="1284">
        <v>83.4</v>
      </c>
      <c r="CW51" s="1284"/>
      <c r="CX51" s="1284"/>
      <c r="CY51" s="1284"/>
      <c r="CZ51" s="1284"/>
      <c r="DA51" s="1284"/>
      <c r="DB51" s="1284"/>
      <c r="DC51" s="1284"/>
    </row>
    <row r="52" spans="1:109" ht="13.5" x14ac:dyDescent="0.15">
      <c r="B52" s="366"/>
      <c r="G52" s="1291"/>
      <c r="H52" s="1291"/>
      <c r="I52" s="1294"/>
      <c r="J52" s="1294"/>
      <c r="K52" s="1292"/>
      <c r="L52" s="1292"/>
      <c r="M52" s="1292"/>
      <c r="N52" s="1292"/>
      <c r="AM52" s="37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84"/>
      <c r="BQ52" s="1284"/>
      <c r="BR52" s="1284"/>
      <c r="BS52" s="1284"/>
      <c r="BT52" s="1284"/>
      <c r="BU52" s="1284"/>
      <c r="BV52" s="1284"/>
      <c r="BW52" s="1284"/>
      <c r="BX52" s="1284"/>
      <c r="BY52" s="1284"/>
      <c r="BZ52" s="1284"/>
      <c r="CA52" s="1284"/>
      <c r="CB52" s="1284"/>
      <c r="CC52" s="1284"/>
      <c r="CD52" s="1284"/>
      <c r="CE52" s="1284"/>
      <c r="CF52" s="1284"/>
      <c r="CG52" s="1284"/>
      <c r="CH52" s="1284"/>
      <c r="CI52" s="1284"/>
      <c r="CJ52" s="1284"/>
      <c r="CK52" s="1284"/>
      <c r="CL52" s="1284"/>
      <c r="CM52" s="1284"/>
      <c r="CN52" s="1284"/>
      <c r="CO52" s="1284"/>
      <c r="CP52" s="1284"/>
      <c r="CQ52" s="1284"/>
      <c r="CR52" s="1284"/>
      <c r="CS52" s="1284"/>
      <c r="CT52" s="1284"/>
      <c r="CU52" s="1284"/>
      <c r="CV52" s="1284"/>
      <c r="CW52" s="1284"/>
      <c r="CX52" s="1284"/>
      <c r="CY52" s="1284"/>
      <c r="CZ52" s="1284"/>
      <c r="DA52" s="1284"/>
      <c r="DB52" s="1284"/>
      <c r="DC52" s="1284"/>
    </row>
    <row r="53" spans="1:109" ht="13.5" x14ac:dyDescent="0.15">
      <c r="A53" s="381"/>
      <c r="B53" s="366"/>
      <c r="G53" s="1291"/>
      <c r="H53" s="1291"/>
      <c r="I53" s="1287"/>
      <c r="J53" s="1287"/>
      <c r="K53" s="1292"/>
      <c r="L53" s="1292"/>
      <c r="M53" s="1292"/>
      <c r="N53" s="1292"/>
      <c r="AM53" s="373"/>
      <c r="AN53" s="1293"/>
      <c r="AO53" s="1293"/>
      <c r="AP53" s="1293"/>
      <c r="AQ53" s="1293"/>
      <c r="AR53" s="1293"/>
      <c r="AS53" s="1293"/>
      <c r="AT53" s="1293"/>
      <c r="AU53" s="1293"/>
      <c r="AV53" s="1293"/>
      <c r="AW53" s="1293"/>
      <c r="AX53" s="1293"/>
      <c r="AY53" s="1293"/>
      <c r="AZ53" s="1293"/>
      <c r="BA53" s="1293"/>
      <c r="BB53" s="1293" t="s">
        <v>586</v>
      </c>
      <c r="BC53" s="1293"/>
      <c r="BD53" s="1293"/>
      <c r="BE53" s="1293"/>
      <c r="BF53" s="1293"/>
      <c r="BG53" s="1293"/>
      <c r="BH53" s="1293"/>
      <c r="BI53" s="1293"/>
      <c r="BJ53" s="1293"/>
      <c r="BK53" s="1293"/>
      <c r="BL53" s="1293"/>
      <c r="BM53" s="1293"/>
      <c r="BN53" s="1293"/>
      <c r="BO53" s="1293"/>
      <c r="BP53" s="1286"/>
      <c r="BQ53" s="1284"/>
      <c r="BR53" s="1284"/>
      <c r="BS53" s="1284"/>
      <c r="BT53" s="1284"/>
      <c r="BU53" s="1284"/>
      <c r="BV53" s="1284"/>
      <c r="BW53" s="1284"/>
      <c r="BX53" s="1286"/>
      <c r="BY53" s="1284"/>
      <c r="BZ53" s="1284"/>
      <c r="CA53" s="1284"/>
      <c r="CB53" s="1284"/>
      <c r="CC53" s="1284"/>
      <c r="CD53" s="1284"/>
      <c r="CE53" s="1284"/>
      <c r="CF53" s="1284">
        <v>49.5</v>
      </c>
      <c r="CG53" s="1284"/>
      <c r="CH53" s="1284"/>
      <c r="CI53" s="1284"/>
      <c r="CJ53" s="1284"/>
      <c r="CK53" s="1284"/>
      <c r="CL53" s="1284"/>
      <c r="CM53" s="1284"/>
      <c r="CN53" s="1284">
        <v>49.2</v>
      </c>
      <c r="CO53" s="1284"/>
      <c r="CP53" s="1284"/>
      <c r="CQ53" s="1284"/>
      <c r="CR53" s="1284"/>
      <c r="CS53" s="1284"/>
      <c r="CT53" s="1284"/>
      <c r="CU53" s="1284"/>
      <c r="CV53" s="1284">
        <v>50.9</v>
      </c>
      <c r="CW53" s="1284"/>
      <c r="CX53" s="1284"/>
      <c r="CY53" s="1284"/>
      <c r="CZ53" s="1284"/>
      <c r="DA53" s="1284"/>
      <c r="DB53" s="1284"/>
      <c r="DC53" s="1284"/>
    </row>
    <row r="54" spans="1:109" ht="13.5" x14ac:dyDescent="0.15">
      <c r="A54" s="381"/>
      <c r="B54" s="366"/>
      <c r="G54" s="1291"/>
      <c r="H54" s="1291"/>
      <c r="I54" s="1287"/>
      <c r="J54" s="1287"/>
      <c r="K54" s="1292"/>
      <c r="L54" s="1292"/>
      <c r="M54" s="1292"/>
      <c r="N54" s="1292"/>
      <c r="AM54" s="37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84"/>
      <c r="BQ54" s="1284"/>
      <c r="BR54" s="1284"/>
      <c r="BS54" s="1284"/>
      <c r="BT54" s="1284"/>
      <c r="BU54" s="1284"/>
      <c r="BV54" s="1284"/>
      <c r="BW54" s="1284"/>
      <c r="BX54" s="1284"/>
      <c r="BY54" s="1284"/>
      <c r="BZ54" s="1284"/>
      <c r="CA54" s="1284"/>
      <c r="CB54" s="1284"/>
      <c r="CC54" s="1284"/>
      <c r="CD54" s="1284"/>
      <c r="CE54" s="1284"/>
      <c r="CF54" s="1284"/>
      <c r="CG54" s="1284"/>
      <c r="CH54" s="1284"/>
      <c r="CI54" s="1284"/>
      <c r="CJ54" s="1284"/>
      <c r="CK54" s="1284"/>
      <c r="CL54" s="1284"/>
      <c r="CM54" s="1284"/>
      <c r="CN54" s="1284"/>
      <c r="CO54" s="1284"/>
      <c r="CP54" s="1284"/>
      <c r="CQ54" s="1284"/>
      <c r="CR54" s="1284"/>
      <c r="CS54" s="1284"/>
      <c r="CT54" s="1284"/>
      <c r="CU54" s="1284"/>
      <c r="CV54" s="1284"/>
      <c r="CW54" s="1284"/>
      <c r="CX54" s="1284"/>
      <c r="CY54" s="1284"/>
      <c r="CZ54" s="1284"/>
      <c r="DA54" s="1284"/>
      <c r="DB54" s="1284"/>
      <c r="DC54" s="1284"/>
    </row>
    <row r="55" spans="1:109" ht="13.5" x14ac:dyDescent="0.15">
      <c r="A55" s="381"/>
      <c r="B55" s="366"/>
      <c r="G55" s="1287"/>
      <c r="H55" s="1287"/>
      <c r="I55" s="1287"/>
      <c r="J55" s="1287"/>
      <c r="K55" s="1292"/>
      <c r="L55" s="1292"/>
      <c r="M55" s="1292"/>
      <c r="N55" s="1292"/>
      <c r="AN55" s="1285" t="s">
        <v>581</v>
      </c>
      <c r="AO55" s="1285"/>
      <c r="AP55" s="1285"/>
      <c r="AQ55" s="1285"/>
      <c r="AR55" s="1285"/>
      <c r="AS55" s="1285"/>
      <c r="AT55" s="1285"/>
      <c r="AU55" s="1285"/>
      <c r="AV55" s="1285"/>
      <c r="AW55" s="1285"/>
      <c r="AX55" s="1285"/>
      <c r="AY55" s="1285"/>
      <c r="AZ55" s="1285"/>
      <c r="BA55" s="1285"/>
      <c r="BB55" s="1293" t="s">
        <v>580</v>
      </c>
      <c r="BC55" s="1293"/>
      <c r="BD55" s="1293"/>
      <c r="BE55" s="1293"/>
      <c r="BF55" s="1293"/>
      <c r="BG55" s="1293"/>
      <c r="BH55" s="1293"/>
      <c r="BI55" s="1293"/>
      <c r="BJ55" s="1293"/>
      <c r="BK55" s="1293"/>
      <c r="BL55" s="1293"/>
      <c r="BM55" s="1293"/>
      <c r="BN55" s="1293"/>
      <c r="BO55" s="1293"/>
      <c r="BP55" s="1286"/>
      <c r="BQ55" s="1284"/>
      <c r="BR55" s="1284"/>
      <c r="BS55" s="1284"/>
      <c r="BT55" s="1284"/>
      <c r="BU55" s="1284"/>
      <c r="BV55" s="1284"/>
      <c r="BW55" s="1284"/>
      <c r="BX55" s="1286"/>
      <c r="BY55" s="1284"/>
      <c r="BZ55" s="1284"/>
      <c r="CA55" s="1284"/>
      <c r="CB55" s="1284"/>
      <c r="CC55" s="1284"/>
      <c r="CD55" s="1284"/>
      <c r="CE55" s="1284"/>
      <c r="CF55" s="1284">
        <v>36.5</v>
      </c>
      <c r="CG55" s="1284"/>
      <c r="CH55" s="1284"/>
      <c r="CI55" s="1284"/>
      <c r="CJ55" s="1284"/>
      <c r="CK55" s="1284"/>
      <c r="CL55" s="1284"/>
      <c r="CM55" s="1284"/>
      <c r="CN55" s="1284">
        <v>32.9</v>
      </c>
      <c r="CO55" s="1284"/>
      <c r="CP55" s="1284"/>
      <c r="CQ55" s="1284"/>
      <c r="CR55" s="1284"/>
      <c r="CS55" s="1284"/>
      <c r="CT55" s="1284"/>
      <c r="CU55" s="1284"/>
      <c r="CV55" s="1284">
        <v>28.5</v>
      </c>
      <c r="CW55" s="1284"/>
      <c r="CX55" s="1284"/>
      <c r="CY55" s="1284"/>
      <c r="CZ55" s="1284"/>
      <c r="DA55" s="1284"/>
      <c r="DB55" s="1284"/>
      <c r="DC55" s="1284"/>
    </row>
    <row r="56" spans="1:109" ht="13.5" x14ac:dyDescent="0.15">
      <c r="A56" s="381"/>
      <c r="B56" s="366"/>
      <c r="G56" s="1287"/>
      <c r="H56" s="1287"/>
      <c r="I56" s="1287"/>
      <c r="J56" s="1287"/>
      <c r="K56" s="1292"/>
      <c r="L56" s="1292"/>
      <c r="M56" s="1292"/>
      <c r="N56" s="1292"/>
      <c r="AN56" s="1285"/>
      <c r="AO56" s="1285"/>
      <c r="AP56" s="1285"/>
      <c r="AQ56" s="1285"/>
      <c r="AR56" s="1285"/>
      <c r="AS56" s="1285"/>
      <c r="AT56" s="1285"/>
      <c r="AU56" s="1285"/>
      <c r="AV56" s="1285"/>
      <c r="AW56" s="1285"/>
      <c r="AX56" s="1285"/>
      <c r="AY56" s="1285"/>
      <c r="AZ56" s="1285"/>
      <c r="BA56" s="1285"/>
      <c r="BB56" s="1293"/>
      <c r="BC56" s="1293"/>
      <c r="BD56" s="1293"/>
      <c r="BE56" s="1293"/>
      <c r="BF56" s="1293"/>
      <c r="BG56" s="1293"/>
      <c r="BH56" s="1293"/>
      <c r="BI56" s="1293"/>
      <c r="BJ56" s="1293"/>
      <c r="BK56" s="1293"/>
      <c r="BL56" s="1293"/>
      <c r="BM56" s="1293"/>
      <c r="BN56" s="1293"/>
      <c r="BO56" s="1293"/>
      <c r="BP56" s="1284"/>
      <c r="BQ56" s="1284"/>
      <c r="BR56" s="1284"/>
      <c r="BS56" s="1284"/>
      <c r="BT56" s="1284"/>
      <c r="BU56" s="1284"/>
      <c r="BV56" s="1284"/>
      <c r="BW56" s="1284"/>
      <c r="BX56" s="1284"/>
      <c r="BY56" s="1284"/>
      <c r="BZ56" s="1284"/>
      <c r="CA56" s="1284"/>
      <c r="CB56" s="1284"/>
      <c r="CC56" s="1284"/>
      <c r="CD56" s="1284"/>
      <c r="CE56" s="1284"/>
      <c r="CF56" s="1284"/>
      <c r="CG56" s="1284"/>
      <c r="CH56" s="1284"/>
      <c r="CI56" s="1284"/>
      <c r="CJ56" s="1284"/>
      <c r="CK56" s="1284"/>
      <c r="CL56" s="1284"/>
      <c r="CM56" s="1284"/>
      <c r="CN56" s="1284"/>
      <c r="CO56" s="1284"/>
      <c r="CP56" s="1284"/>
      <c r="CQ56" s="1284"/>
      <c r="CR56" s="1284"/>
      <c r="CS56" s="1284"/>
      <c r="CT56" s="1284"/>
      <c r="CU56" s="1284"/>
      <c r="CV56" s="1284"/>
      <c r="CW56" s="1284"/>
      <c r="CX56" s="1284"/>
      <c r="CY56" s="1284"/>
      <c r="CZ56" s="1284"/>
      <c r="DA56" s="1284"/>
      <c r="DB56" s="1284"/>
      <c r="DC56" s="1284"/>
    </row>
    <row r="57" spans="1:109" s="381" customFormat="1" ht="13.5" x14ac:dyDescent="0.15">
      <c r="B57" s="387"/>
      <c r="G57" s="1287"/>
      <c r="H57" s="1287"/>
      <c r="I57" s="1295"/>
      <c r="J57" s="1295"/>
      <c r="K57" s="1292"/>
      <c r="L57" s="1292"/>
      <c r="M57" s="1292"/>
      <c r="N57" s="1292"/>
      <c r="AM57" s="365"/>
      <c r="AN57" s="1285"/>
      <c r="AO57" s="1285"/>
      <c r="AP57" s="1285"/>
      <c r="AQ57" s="1285"/>
      <c r="AR57" s="1285"/>
      <c r="AS57" s="1285"/>
      <c r="AT57" s="1285"/>
      <c r="AU57" s="1285"/>
      <c r="AV57" s="1285"/>
      <c r="AW57" s="1285"/>
      <c r="AX57" s="1285"/>
      <c r="AY57" s="1285"/>
      <c r="AZ57" s="1285"/>
      <c r="BA57" s="1285"/>
      <c r="BB57" s="1293" t="s">
        <v>586</v>
      </c>
      <c r="BC57" s="1293"/>
      <c r="BD57" s="1293"/>
      <c r="BE57" s="1293"/>
      <c r="BF57" s="1293"/>
      <c r="BG57" s="1293"/>
      <c r="BH57" s="1293"/>
      <c r="BI57" s="1293"/>
      <c r="BJ57" s="1293"/>
      <c r="BK57" s="1293"/>
      <c r="BL57" s="1293"/>
      <c r="BM57" s="1293"/>
      <c r="BN57" s="1293"/>
      <c r="BO57" s="1293"/>
      <c r="BP57" s="1286"/>
      <c r="BQ57" s="1284"/>
      <c r="BR57" s="1284"/>
      <c r="BS57" s="1284"/>
      <c r="BT57" s="1284"/>
      <c r="BU57" s="1284"/>
      <c r="BV57" s="1284"/>
      <c r="BW57" s="1284"/>
      <c r="BX57" s="1286"/>
      <c r="BY57" s="1284"/>
      <c r="BZ57" s="1284"/>
      <c r="CA57" s="1284"/>
      <c r="CB57" s="1284"/>
      <c r="CC57" s="1284"/>
      <c r="CD57" s="1284"/>
      <c r="CE57" s="1284"/>
      <c r="CF57" s="1284">
        <v>54.1</v>
      </c>
      <c r="CG57" s="1284"/>
      <c r="CH57" s="1284"/>
      <c r="CI57" s="1284"/>
      <c r="CJ57" s="1284"/>
      <c r="CK57" s="1284"/>
      <c r="CL57" s="1284"/>
      <c r="CM57" s="1284"/>
      <c r="CN57" s="1284">
        <v>57</v>
      </c>
      <c r="CO57" s="1284"/>
      <c r="CP57" s="1284"/>
      <c r="CQ57" s="1284"/>
      <c r="CR57" s="1284"/>
      <c r="CS57" s="1284"/>
      <c r="CT57" s="1284"/>
      <c r="CU57" s="1284"/>
      <c r="CV57" s="1284">
        <v>56.7</v>
      </c>
      <c r="CW57" s="1284"/>
      <c r="CX57" s="1284"/>
      <c r="CY57" s="1284"/>
      <c r="CZ57" s="1284"/>
      <c r="DA57" s="1284"/>
      <c r="DB57" s="1284"/>
      <c r="DC57" s="1284"/>
      <c r="DD57" s="392"/>
      <c r="DE57" s="387"/>
    </row>
    <row r="58" spans="1:109" s="381" customFormat="1" ht="13.5" x14ac:dyDescent="0.15">
      <c r="A58" s="365"/>
      <c r="B58" s="387"/>
      <c r="G58" s="1287"/>
      <c r="H58" s="1287"/>
      <c r="I58" s="1295"/>
      <c r="J58" s="1295"/>
      <c r="K58" s="1292"/>
      <c r="L58" s="1292"/>
      <c r="M58" s="1292"/>
      <c r="N58" s="1292"/>
      <c r="AM58" s="365"/>
      <c r="AN58" s="1285"/>
      <c r="AO58" s="1285"/>
      <c r="AP58" s="1285"/>
      <c r="AQ58" s="1285"/>
      <c r="AR58" s="1285"/>
      <c r="AS58" s="1285"/>
      <c r="AT58" s="1285"/>
      <c r="AU58" s="1285"/>
      <c r="AV58" s="1285"/>
      <c r="AW58" s="1285"/>
      <c r="AX58" s="1285"/>
      <c r="AY58" s="1285"/>
      <c r="AZ58" s="1285"/>
      <c r="BA58" s="1285"/>
      <c r="BB58" s="1293"/>
      <c r="BC58" s="1293"/>
      <c r="BD58" s="1293"/>
      <c r="BE58" s="1293"/>
      <c r="BF58" s="1293"/>
      <c r="BG58" s="1293"/>
      <c r="BH58" s="1293"/>
      <c r="BI58" s="1293"/>
      <c r="BJ58" s="1293"/>
      <c r="BK58" s="1293"/>
      <c r="BL58" s="1293"/>
      <c r="BM58" s="1293"/>
      <c r="BN58" s="1293"/>
      <c r="BO58" s="1293"/>
      <c r="BP58" s="1284"/>
      <c r="BQ58" s="1284"/>
      <c r="BR58" s="1284"/>
      <c r="BS58" s="1284"/>
      <c r="BT58" s="1284"/>
      <c r="BU58" s="1284"/>
      <c r="BV58" s="1284"/>
      <c r="BW58" s="1284"/>
      <c r="BX58" s="1284"/>
      <c r="BY58" s="1284"/>
      <c r="BZ58" s="1284"/>
      <c r="CA58" s="1284"/>
      <c r="CB58" s="1284"/>
      <c r="CC58" s="1284"/>
      <c r="CD58" s="1284"/>
      <c r="CE58" s="1284"/>
      <c r="CF58" s="1284"/>
      <c r="CG58" s="1284"/>
      <c r="CH58" s="1284"/>
      <c r="CI58" s="1284"/>
      <c r="CJ58" s="1284"/>
      <c r="CK58" s="1284"/>
      <c r="CL58" s="1284"/>
      <c r="CM58" s="1284"/>
      <c r="CN58" s="1284"/>
      <c r="CO58" s="1284"/>
      <c r="CP58" s="1284"/>
      <c r="CQ58" s="1284"/>
      <c r="CR58" s="1284"/>
      <c r="CS58" s="1284"/>
      <c r="CT58" s="1284"/>
      <c r="CU58" s="1284"/>
      <c r="CV58" s="1284"/>
      <c r="CW58" s="1284"/>
      <c r="CX58" s="1284"/>
      <c r="CY58" s="1284"/>
      <c r="CZ58" s="1284"/>
      <c r="DA58" s="1284"/>
      <c r="DB58" s="1284"/>
      <c r="DC58" s="1284"/>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585</v>
      </c>
    </row>
    <row r="64" spans="1:109" ht="13.5" x14ac:dyDescent="0.15">
      <c r="B64" s="366"/>
      <c r="G64" s="382"/>
      <c r="I64" s="384"/>
      <c r="J64" s="384"/>
      <c r="K64" s="384"/>
      <c r="L64" s="384"/>
      <c r="M64" s="384"/>
      <c r="N64" s="383"/>
      <c r="AM64" s="382"/>
      <c r="AN64" s="382" t="s">
        <v>584</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75" t="s">
        <v>592</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5" x14ac:dyDescent="0.15">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5" x14ac:dyDescent="0.15">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5" x14ac:dyDescent="0.15">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5" x14ac:dyDescent="0.15">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583</v>
      </c>
    </row>
    <row r="72" spans="2:107" ht="13.5" x14ac:dyDescent="0.15">
      <c r="B72" s="366"/>
      <c r="G72" s="1287"/>
      <c r="H72" s="1287"/>
      <c r="I72" s="1287"/>
      <c r="J72" s="1287"/>
      <c r="K72" s="375"/>
      <c r="L72" s="375"/>
      <c r="M72" s="374"/>
      <c r="N72" s="374"/>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85" t="s">
        <v>536</v>
      </c>
      <c r="BQ72" s="1285"/>
      <c r="BR72" s="1285"/>
      <c r="BS72" s="1285"/>
      <c r="BT72" s="1285"/>
      <c r="BU72" s="1285"/>
      <c r="BV72" s="1285"/>
      <c r="BW72" s="1285"/>
      <c r="BX72" s="1285" t="s">
        <v>537</v>
      </c>
      <c r="BY72" s="1285"/>
      <c r="BZ72" s="1285"/>
      <c r="CA72" s="1285"/>
      <c r="CB72" s="1285"/>
      <c r="CC72" s="1285"/>
      <c r="CD72" s="1285"/>
      <c r="CE72" s="1285"/>
      <c r="CF72" s="1285" t="s">
        <v>538</v>
      </c>
      <c r="CG72" s="1285"/>
      <c r="CH72" s="1285"/>
      <c r="CI72" s="1285"/>
      <c r="CJ72" s="1285"/>
      <c r="CK72" s="1285"/>
      <c r="CL72" s="1285"/>
      <c r="CM72" s="1285"/>
      <c r="CN72" s="1285" t="s">
        <v>539</v>
      </c>
      <c r="CO72" s="1285"/>
      <c r="CP72" s="1285"/>
      <c r="CQ72" s="1285"/>
      <c r="CR72" s="1285"/>
      <c r="CS72" s="1285"/>
      <c r="CT72" s="1285"/>
      <c r="CU72" s="1285"/>
      <c r="CV72" s="1285" t="s">
        <v>540</v>
      </c>
      <c r="CW72" s="1285"/>
      <c r="CX72" s="1285"/>
      <c r="CY72" s="1285"/>
      <c r="CZ72" s="1285"/>
      <c r="DA72" s="1285"/>
      <c r="DB72" s="1285"/>
      <c r="DC72" s="1285"/>
    </row>
    <row r="73" spans="2:107" ht="13.5" x14ac:dyDescent="0.15">
      <c r="B73" s="366"/>
      <c r="G73" s="1291"/>
      <c r="H73" s="1291"/>
      <c r="I73" s="1291"/>
      <c r="J73" s="1291"/>
      <c r="K73" s="1296"/>
      <c r="L73" s="1296"/>
      <c r="M73" s="1296"/>
      <c r="N73" s="1296"/>
      <c r="AM73" s="373"/>
      <c r="AN73" s="1293" t="s">
        <v>582</v>
      </c>
      <c r="AO73" s="1293"/>
      <c r="AP73" s="1293"/>
      <c r="AQ73" s="1293"/>
      <c r="AR73" s="1293"/>
      <c r="AS73" s="1293"/>
      <c r="AT73" s="1293"/>
      <c r="AU73" s="1293"/>
      <c r="AV73" s="1293"/>
      <c r="AW73" s="1293"/>
      <c r="AX73" s="1293"/>
      <c r="AY73" s="1293"/>
      <c r="AZ73" s="1293"/>
      <c r="BA73" s="1293"/>
      <c r="BB73" s="1293" t="s">
        <v>580</v>
      </c>
      <c r="BC73" s="1293"/>
      <c r="BD73" s="1293"/>
      <c r="BE73" s="1293"/>
      <c r="BF73" s="1293"/>
      <c r="BG73" s="1293"/>
      <c r="BH73" s="1293"/>
      <c r="BI73" s="1293"/>
      <c r="BJ73" s="1293"/>
      <c r="BK73" s="1293"/>
      <c r="BL73" s="1293"/>
      <c r="BM73" s="1293"/>
      <c r="BN73" s="1293"/>
      <c r="BO73" s="1293"/>
      <c r="BP73" s="1284"/>
      <c r="BQ73" s="1284"/>
      <c r="BR73" s="1284"/>
      <c r="BS73" s="1284"/>
      <c r="BT73" s="1284"/>
      <c r="BU73" s="1284"/>
      <c r="BV73" s="1284"/>
      <c r="BW73" s="1284"/>
      <c r="BX73" s="1284">
        <v>16.100000000000001</v>
      </c>
      <c r="BY73" s="1284"/>
      <c r="BZ73" s="1284"/>
      <c r="CA73" s="1284"/>
      <c r="CB73" s="1284"/>
      <c r="CC73" s="1284"/>
      <c r="CD73" s="1284"/>
      <c r="CE73" s="1284"/>
      <c r="CF73" s="1284">
        <v>56.4</v>
      </c>
      <c r="CG73" s="1284"/>
      <c r="CH73" s="1284"/>
      <c r="CI73" s="1284"/>
      <c r="CJ73" s="1284"/>
      <c r="CK73" s="1284"/>
      <c r="CL73" s="1284"/>
      <c r="CM73" s="1284"/>
      <c r="CN73" s="1284">
        <v>59.5</v>
      </c>
      <c r="CO73" s="1284"/>
      <c r="CP73" s="1284"/>
      <c r="CQ73" s="1284"/>
      <c r="CR73" s="1284"/>
      <c r="CS73" s="1284"/>
      <c r="CT73" s="1284"/>
      <c r="CU73" s="1284"/>
      <c r="CV73" s="1284">
        <v>83.4</v>
      </c>
      <c r="CW73" s="1284"/>
      <c r="CX73" s="1284"/>
      <c r="CY73" s="1284"/>
      <c r="CZ73" s="1284"/>
      <c r="DA73" s="1284"/>
      <c r="DB73" s="1284"/>
      <c r="DC73" s="1284"/>
    </row>
    <row r="74" spans="2:107" ht="13.5" x14ac:dyDescent="0.15">
      <c r="B74" s="366"/>
      <c r="G74" s="1291"/>
      <c r="H74" s="1291"/>
      <c r="I74" s="1291"/>
      <c r="J74" s="1291"/>
      <c r="K74" s="1296"/>
      <c r="L74" s="1296"/>
      <c r="M74" s="1296"/>
      <c r="N74" s="1296"/>
      <c r="AM74" s="37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84"/>
      <c r="BQ74" s="1284"/>
      <c r="BR74" s="1284"/>
      <c r="BS74" s="1284"/>
      <c r="BT74" s="1284"/>
      <c r="BU74" s="1284"/>
      <c r="BV74" s="1284"/>
      <c r="BW74" s="1284"/>
      <c r="BX74" s="1284"/>
      <c r="BY74" s="1284"/>
      <c r="BZ74" s="1284"/>
      <c r="CA74" s="1284"/>
      <c r="CB74" s="1284"/>
      <c r="CC74" s="1284"/>
      <c r="CD74" s="1284"/>
      <c r="CE74" s="1284"/>
      <c r="CF74" s="1284"/>
      <c r="CG74" s="1284"/>
      <c r="CH74" s="1284"/>
      <c r="CI74" s="1284"/>
      <c r="CJ74" s="1284"/>
      <c r="CK74" s="1284"/>
      <c r="CL74" s="1284"/>
      <c r="CM74" s="1284"/>
      <c r="CN74" s="1284"/>
      <c r="CO74" s="1284"/>
      <c r="CP74" s="1284"/>
      <c r="CQ74" s="1284"/>
      <c r="CR74" s="1284"/>
      <c r="CS74" s="1284"/>
      <c r="CT74" s="1284"/>
      <c r="CU74" s="1284"/>
      <c r="CV74" s="1284"/>
      <c r="CW74" s="1284"/>
      <c r="CX74" s="1284"/>
      <c r="CY74" s="1284"/>
      <c r="CZ74" s="1284"/>
      <c r="DA74" s="1284"/>
      <c r="DB74" s="1284"/>
      <c r="DC74" s="1284"/>
    </row>
    <row r="75" spans="2:107" ht="13.5" x14ac:dyDescent="0.15">
      <c r="B75" s="366"/>
      <c r="G75" s="1291"/>
      <c r="H75" s="1291"/>
      <c r="I75" s="1287"/>
      <c r="J75" s="1287"/>
      <c r="K75" s="1292"/>
      <c r="L75" s="1292"/>
      <c r="M75" s="1292"/>
      <c r="N75" s="1292"/>
      <c r="AM75" s="373"/>
      <c r="AN75" s="1293"/>
      <c r="AO75" s="1293"/>
      <c r="AP75" s="1293"/>
      <c r="AQ75" s="1293"/>
      <c r="AR75" s="1293"/>
      <c r="AS75" s="1293"/>
      <c r="AT75" s="1293"/>
      <c r="AU75" s="1293"/>
      <c r="AV75" s="1293"/>
      <c r="AW75" s="1293"/>
      <c r="AX75" s="1293"/>
      <c r="AY75" s="1293"/>
      <c r="AZ75" s="1293"/>
      <c r="BA75" s="1293"/>
      <c r="BB75" s="1293" t="s">
        <v>579</v>
      </c>
      <c r="BC75" s="1293"/>
      <c r="BD75" s="1293"/>
      <c r="BE75" s="1293"/>
      <c r="BF75" s="1293"/>
      <c r="BG75" s="1293"/>
      <c r="BH75" s="1293"/>
      <c r="BI75" s="1293"/>
      <c r="BJ75" s="1293"/>
      <c r="BK75" s="1293"/>
      <c r="BL75" s="1293"/>
      <c r="BM75" s="1293"/>
      <c r="BN75" s="1293"/>
      <c r="BO75" s="1293"/>
      <c r="BP75" s="1284">
        <v>10.7</v>
      </c>
      <c r="BQ75" s="1284"/>
      <c r="BR75" s="1284"/>
      <c r="BS75" s="1284"/>
      <c r="BT75" s="1284"/>
      <c r="BU75" s="1284"/>
      <c r="BV75" s="1284"/>
      <c r="BW75" s="1284"/>
      <c r="BX75" s="1284">
        <v>10.9</v>
      </c>
      <c r="BY75" s="1284"/>
      <c r="BZ75" s="1284"/>
      <c r="CA75" s="1284"/>
      <c r="CB75" s="1284"/>
      <c r="CC75" s="1284"/>
      <c r="CD75" s="1284"/>
      <c r="CE75" s="1284"/>
      <c r="CF75" s="1284">
        <v>11.2</v>
      </c>
      <c r="CG75" s="1284"/>
      <c r="CH75" s="1284"/>
      <c r="CI75" s="1284"/>
      <c r="CJ75" s="1284"/>
      <c r="CK75" s="1284"/>
      <c r="CL75" s="1284"/>
      <c r="CM75" s="1284"/>
      <c r="CN75" s="1284">
        <v>10.9</v>
      </c>
      <c r="CO75" s="1284"/>
      <c r="CP75" s="1284"/>
      <c r="CQ75" s="1284"/>
      <c r="CR75" s="1284"/>
      <c r="CS75" s="1284"/>
      <c r="CT75" s="1284"/>
      <c r="CU75" s="1284"/>
      <c r="CV75" s="1284">
        <v>10.7</v>
      </c>
      <c r="CW75" s="1284"/>
      <c r="CX75" s="1284"/>
      <c r="CY75" s="1284"/>
      <c r="CZ75" s="1284"/>
      <c r="DA75" s="1284"/>
      <c r="DB75" s="1284"/>
      <c r="DC75" s="1284"/>
    </row>
    <row r="76" spans="2:107" ht="13.5" x14ac:dyDescent="0.15">
      <c r="B76" s="366"/>
      <c r="G76" s="1291"/>
      <c r="H76" s="1291"/>
      <c r="I76" s="1287"/>
      <c r="J76" s="1287"/>
      <c r="K76" s="1292"/>
      <c r="L76" s="1292"/>
      <c r="M76" s="1292"/>
      <c r="N76" s="1292"/>
      <c r="AM76" s="37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84"/>
      <c r="BQ76" s="1284"/>
      <c r="BR76" s="1284"/>
      <c r="BS76" s="1284"/>
      <c r="BT76" s="1284"/>
      <c r="BU76" s="1284"/>
      <c r="BV76" s="1284"/>
      <c r="BW76" s="1284"/>
      <c r="BX76" s="1284"/>
      <c r="BY76" s="1284"/>
      <c r="BZ76" s="1284"/>
      <c r="CA76" s="1284"/>
      <c r="CB76" s="1284"/>
      <c r="CC76" s="1284"/>
      <c r="CD76" s="1284"/>
      <c r="CE76" s="1284"/>
      <c r="CF76" s="1284"/>
      <c r="CG76" s="1284"/>
      <c r="CH76" s="1284"/>
      <c r="CI76" s="1284"/>
      <c r="CJ76" s="1284"/>
      <c r="CK76" s="1284"/>
      <c r="CL76" s="1284"/>
      <c r="CM76" s="1284"/>
      <c r="CN76" s="1284"/>
      <c r="CO76" s="1284"/>
      <c r="CP76" s="1284"/>
      <c r="CQ76" s="1284"/>
      <c r="CR76" s="1284"/>
      <c r="CS76" s="1284"/>
      <c r="CT76" s="1284"/>
      <c r="CU76" s="1284"/>
      <c r="CV76" s="1284"/>
      <c r="CW76" s="1284"/>
      <c r="CX76" s="1284"/>
      <c r="CY76" s="1284"/>
      <c r="CZ76" s="1284"/>
      <c r="DA76" s="1284"/>
      <c r="DB76" s="1284"/>
      <c r="DC76" s="1284"/>
    </row>
    <row r="77" spans="2:107" ht="13.5" x14ac:dyDescent="0.15">
      <c r="B77" s="366"/>
      <c r="G77" s="1287"/>
      <c r="H77" s="1287"/>
      <c r="I77" s="1287"/>
      <c r="J77" s="1287"/>
      <c r="K77" s="1296"/>
      <c r="L77" s="1296"/>
      <c r="M77" s="1296"/>
      <c r="N77" s="1296"/>
      <c r="AN77" s="1285" t="s">
        <v>581</v>
      </c>
      <c r="AO77" s="1285"/>
      <c r="AP77" s="1285"/>
      <c r="AQ77" s="1285"/>
      <c r="AR77" s="1285"/>
      <c r="AS77" s="1285"/>
      <c r="AT77" s="1285"/>
      <c r="AU77" s="1285"/>
      <c r="AV77" s="1285"/>
      <c r="AW77" s="1285"/>
      <c r="AX77" s="1285"/>
      <c r="AY77" s="1285"/>
      <c r="AZ77" s="1285"/>
      <c r="BA77" s="1285"/>
      <c r="BB77" s="1293" t="s">
        <v>580</v>
      </c>
      <c r="BC77" s="1293"/>
      <c r="BD77" s="1293"/>
      <c r="BE77" s="1293"/>
      <c r="BF77" s="1293"/>
      <c r="BG77" s="1293"/>
      <c r="BH77" s="1293"/>
      <c r="BI77" s="1293"/>
      <c r="BJ77" s="1293"/>
      <c r="BK77" s="1293"/>
      <c r="BL77" s="1293"/>
      <c r="BM77" s="1293"/>
      <c r="BN77" s="1293"/>
      <c r="BO77" s="1293"/>
      <c r="BP77" s="1284">
        <v>54.6</v>
      </c>
      <c r="BQ77" s="1284"/>
      <c r="BR77" s="1284"/>
      <c r="BS77" s="1284"/>
      <c r="BT77" s="1284"/>
      <c r="BU77" s="1284"/>
      <c r="BV77" s="1284"/>
      <c r="BW77" s="1284"/>
      <c r="BX77" s="1284">
        <v>48.7</v>
      </c>
      <c r="BY77" s="1284"/>
      <c r="BZ77" s="1284"/>
      <c r="CA77" s="1284"/>
      <c r="CB77" s="1284"/>
      <c r="CC77" s="1284"/>
      <c r="CD77" s="1284"/>
      <c r="CE77" s="1284"/>
      <c r="CF77" s="1284">
        <v>36.5</v>
      </c>
      <c r="CG77" s="1284"/>
      <c r="CH77" s="1284"/>
      <c r="CI77" s="1284"/>
      <c r="CJ77" s="1284"/>
      <c r="CK77" s="1284"/>
      <c r="CL77" s="1284"/>
      <c r="CM77" s="1284"/>
      <c r="CN77" s="1284">
        <v>32.9</v>
      </c>
      <c r="CO77" s="1284"/>
      <c r="CP77" s="1284"/>
      <c r="CQ77" s="1284"/>
      <c r="CR77" s="1284"/>
      <c r="CS77" s="1284"/>
      <c r="CT77" s="1284"/>
      <c r="CU77" s="1284"/>
      <c r="CV77" s="1284">
        <v>28.5</v>
      </c>
      <c r="CW77" s="1284"/>
      <c r="CX77" s="1284"/>
      <c r="CY77" s="1284"/>
      <c r="CZ77" s="1284"/>
      <c r="DA77" s="1284"/>
      <c r="DB77" s="1284"/>
      <c r="DC77" s="1284"/>
    </row>
    <row r="78" spans="2:107" ht="13.5" x14ac:dyDescent="0.15">
      <c r="B78" s="366"/>
      <c r="G78" s="1287"/>
      <c r="H78" s="1287"/>
      <c r="I78" s="1287"/>
      <c r="J78" s="1287"/>
      <c r="K78" s="1296"/>
      <c r="L78" s="1296"/>
      <c r="M78" s="1296"/>
      <c r="N78" s="1296"/>
      <c r="AN78" s="1285"/>
      <c r="AO78" s="1285"/>
      <c r="AP78" s="1285"/>
      <c r="AQ78" s="1285"/>
      <c r="AR78" s="1285"/>
      <c r="AS78" s="1285"/>
      <c r="AT78" s="1285"/>
      <c r="AU78" s="1285"/>
      <c r="AV78" s="1285"/>
      <c r="AW78" s="1285"/>
      <c r="AX78" s="1285"/>
      <c r="AY78" s="1285"/>
      <c r="AZ78" s="1285"/>
      <c r="BA78" s="1285"/>
      <c r="BB78" s="1293"/>
      <c r="BC78" s="1293"/>
      <c r="BD78" s="1293"/>
      <c r="BE78" s="1293"/>
      <c r="BF78" s="1293"/>
      <c r="BG78" s="1293"/>
      <c r="BH78" s="1293"/>
      <c r="BI78" s="1293"/>
      <c r="BJ78" s="1293"/>
      <c r="BK78" s="1293"/>
      <c r="BL78" s="1293"/>
      <c r="BM78" s="1293"/>
      <c r="BN78" s="1293"/>
      <c r="BO78" s="1293"/>
      <c r="BP78" s="1284"/>
      <c r="BQ78" s="1284"/>
      <c r="BR78" s="1284"/>
      <c r="BS78" s="1284"/>
      <c r="BT78" s="1284"/>
      <c r="BU78" s="1284"/>
      <c r="BV78" s="1284"/>
      <c r="BW78" s="1284"/>
      <c r="BX78" s="1284"/>
      <c r="BY78" s="1284"/>
      <c r="BZ78" s="1284"/>
      <c r="CA78" s="1284"/>
      <c r="CB78" s="1284"/>
      <c r="CC78" s="1284"/>
      <c r="CD78" s="1284"/>
      <c r="CE78" s="1284"/>
      <c r="CF78" s="1284"/>
      <c r="CG78" s="1284"/>
      <c r="CH78" s="1284"/>
      <c r="CI78" s="1284"/>
      <c r="CJ78" s="1284"/>
      <c r="CK78" s="1284"/>
      <c r="CL78" s="1284"/>
      <c r="CM78" s="1284"/>
      <c r="CN78" s="1284"/>
      <c r="CO78" s="1284"/>
      <c r="CP78" s="1284"/>
      <c r="CQ78" s="1284"/>
      <c r="CR78" s="1284"/>
      <c r="CS78" s="1284"/>
      <c r="CT78" s="1284"/>
      <c r="CU78" s="1284"/>
      <c r="CV78" s="1284"/>
      <c r="CW78" s="1284"/>
      <c r="CX78" s="1284"/>
      <c r="CY78" s="1284"/>
      <c r="CZ78" s="1284"/>
      <c r="DA78" s="1284"/>
      <c r="DB78" s="1284"/>
      <c r="DC78" s="1284"/>
    </row>
    <row r="79" spans="2:107" ht="13.5" x14ac:dyDescent="0.15">
      <c r="B79" s="366"/>
      <c r="G79" s="1287"/>
      <c r="H79" s="1287"/>
      <c r="I79" s="1295"/>
      <c r="J79" s="1295"/>
      <c r="K79" s="1297"/>
      <c r="L79" s="1297"/>
      <c r="M79" s="1297"/>
      <c r="N79" s="1297"/>
      <c r="AN79" s="1285"/>
      <c r="AO79" s="1285"/>
      <c r="AP79" s="1285"/>
      <c r="AQ79" s="1285"/>
      <c r="AR79" s="1285"/>
      <c r="AS79" s="1285"/>
      <c r="AT79" s="1285"/>
      <c r="AU79" s="1285"/>
      <c r="AV79" s="1285"/>
      <c r="AW79" s="1285"/>
      <c r="AX79" s="1285"/>
      <c r="AY79" s="1285"/>
      <c r="AZ79" s="1285"/>
      <c r="BA79" s="1285"/>
      <c r="BB79" s="1293" t="s">
        <v>579</v>
      </c>
      <c r="BC79" s="1293"/>
      <c r="BD79" s="1293"/>
      <c r="BE79" s="1293"/>
      <c r="BF79" s="1293"/>
      <c r="BG79" s="1293"/>
      <c r="BH79" s="1293"/>
      <c r="BI79" s="1293"/>
      <c r="BJ79" s="1293"/>
      <c r="BK79" s="1293"/>
      <c r="BL79" s="1293"/>
      <c r="BM79" s="1293"/>
      <c r="BN79" s="1293"/>
      <c r="BO79" s="1293"/>
      <c r="BP79" s="1284">
        <v>11.2</v>
      </c>
      <c r="BQ79" s="1284"/>
      <c r="BR79" s="1284"/>
      <c r="BS79" s="1284"/>
      <c r="BT79" s="1284"/>
      <c r="BU79" s="1284"/>
      <c r="BV79" s="1284"/>
      <c r="BW79" s="1284"/>
      <c r="BX79" s="1284">
        <v>10.4</v>
      </c>
      <c r="BY79" s="1284"/>
      <c r="BZ79" s="1284"/>
      <c r="CA79" s="1284"/>
      <c r="CB79" s="1284"/>
      <c r="CC79" s="1284"/>
      <c r="CD79" s="1284"/>
      <c r="CE79" s="1284"/>
      <c r="CF79" s="1284">
        <v>9</v>
      </c>
      <c r="CG79" s="1284"/>
      <c r="CH79" s="1284"/>
      <c r="CI79" s="1284"/>
      <c r="CJ79" s="1284"/>
      <c r="CK79" s="1284"/>
      <c r="CL79" s="1284"/>
      <c r="CM79" s="1284"/>
      <c r="CN79" s="1284">
        <v>8.1999999999999993</v>
      </c>
      <c r="CO79" s="1284"/>
      <c r="CP79" s="1284"/>
      <c r="CQ79" s="1284"/>
      <c r="CR79" s="1284"/>
      <c r="CS79" s="1284"/>
      <c r="CT79" s="1284"/>
      <c r="CU79" s="1284"/>
      <c r="CV79" s="1284">
        <v>8</v>
      </c>
      <c r="CW79" s="1284"/>
      <c r="CX79" s="1284"/>
      <c r="CY79" s="1284"/>
      <c r="CZ79" s="1284"/>
      <c r="DA79" s="1284"/>
      <c r="DB79" s="1284"/>
      <c r="DC79" s="1284"/>
    </row>
    <row r="80" spans="2:107" ht="13.5" x14ac:dyDescent="0.15">
      <c r="B80" s="366"/>
      <c r="G80" s="1287"/>
      <c r="H80" s="1287"/>
      <c r="I80" s="1295"/>
      <c r="J80" s="1295"/>
      <c r="K80" s="1297"/>
      <c r="L80" s="1297"/>
      <c r="M80" s="1297"/>
      <c r="N80" s="1297"/>
      <c r="AN80" s="1285"/>
      <c r="AO80" s="1285"/>
      <c r="AP80" s="1285"/>
      <c r="AQ80" s="1285"/>
      <c r="AR80" s="1285"/>
      <c r="AS80" s="1285"/>
      <c r="AT80" s="1285"/>
      <c r="AU80" s="1285"/>
      <c r="AV80" s="1285"/>
      <c r="AW80" s="1285"/>
      <c r="AX80" s="1285"/>
      <c r="AY80" s="1285"/>
      <c r="AZ80" s="1285"/>
      <c r="BA80" s="1285"/>
      <c r="BB80" s="1293"/>
      <c r="BC80" s="1293"/>
      <c r="BD80" s="1293"/>
      <c r="BE80" s="1293"/>
      <c r="BF80" s="1293"/>
      <c r="BG80" s="1293"/>
      <c r="BH80" s="1293"/>
      <c r="BI80" s="1293"/>
      <c r="BJ80" s="1293"/>
      <c r="BK80" s="1293"/>
      <c r="BL80" s="1293"/>
      <c r="BM80" s="1293"/>
      <c r="BN80" s="1293"/>
      <c r="BO80" s="1293"/>
      <c r="BP80" s="1284"/>
      <c r="BQ80" s="1284"/>
      <c r="BR80" s="1284"/>
      <c r="BS80" s="1284"/>
      <c r="BT80" s="1284"/>
      <c r="BU80" s="1284"/>
      <c r="BV80" s="1284"/>
      <c r="BW80" s="1284"/>
      <c r="BX80" s="1284"/>
      <c r="BY80" s="1284"/>
      <c r="BZ80" s="1284"/>
      <c r="CA80" s="1284"/>
      <c r="CB80" s="1284"/>
      <c r="CC80" s="1284"/>
      <c r="CD80" s="1284"/>
      <c r="CE80" s="1284"/>
      <c r="CF80" s="1284"/>
      <c r="CG80" s="1284"/>
      <c r="CH80" s="1284"/>
      <c r="CI80" s="1284"/>
      <c r="CJ80" s="1284"/>
      <c r="CK80" s="1284"/>
      <c r="CL80" s="1284"/>
      <c r="CM80" s="1284"/>
      <c r="CN80" s="1284"/>
      <c r="CO80" s="1284"/>
      <c r="CP80" s="1284"/>
      <c r="CQ80" s="1284"/>
      <c r="CR80" s="1284"/>
      <c r="CS80" s="1284"/>
      <c r="CT80" s="1284"/>
      <c r="CU80" s="1284"/>
      <c r="CV80" s="1284"/>
      <c r="CW80" s="1284"/>
      <c r="CX80" s="1284"/>
      <c r="CY80" s="1284"/>
      <c r="CZ80" s="1284"/>
      <c r="DA80" s="1284"/>
      <c r="DB80" s="1284"/>
      <c r="DC80" s="1284"/>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66q8u0p9bX2BfSWBQNCJKbtAcAb6QZxhlcjO8ko1q8yUGAZazFBzgh9KP1IhtRb/G1KgmhRol2e1Fwq1dVQJw==" saltValue="QVC2FSo7OevDdv3OMl1Adg==" spinCount="100000" sheet="1" objects="1" scenarios="1" formatCells="0"/>
  <dataConsolidate/>
  <mergeCells count="112">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OlDmZZ522AVrGyIjJuCJYs3xESbN7UJ8e+Wjj87VeTVJVIdSvaQKHK/YnVSnnVxvWHhoRa8ndAV+EQx2KKI+g==" saltValue="CBiUdFMEfUHOG2MFGYuSF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voN9zwTacqiNGhtMKbWFa56PqzeTLeU3B+xZGpI0l69h7AtMC6OBXhlLfQ+plG+ogw9IniuGx0tfmRpY1ksFA==" saltValue="kc8qBpGxa1/h8bpFiFINY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533</v>
      </c>
      <c r="G2" s="136"/>
      <c r="H2" s="137"/>
    </row>
    <row r="3" spans="1:8" x14ac:dyDescent="0.15">
      <c r="A3" s="133" t="s">
        <v>526</v>
      </c>
      <c r="B3" s="138"/>
      <c r="C3" s="139"/>
      <c r="D3" s="140">
        <v>85431</v>
      </c>
      <c r="E3" s="141"/>
      <c r="F3" s="142">
        <v>74444</v>
      </c>
      <c r="G3" s="143"/>
      <c r="H3" s="144"/>
    </row>
    <row r="4" spans="1:8" x14ac:dyDescent="0.15">
      <c r="A4" s="145"/>
      <c r="B4" s="146"/>
      <c r="C4" s="147"/>
      <c r="D4" s="148">
        <v>10236</v>
      </c>
      <c r="E4" s="149"/>
      <c r="F4" s="150">
        <v>34175</v>
      </c>
      <c r="G4" s="151"/>
      <c r="H4" s="152"/>
    </row>
    <row r="5" spans="1:8" x14ac:dyDescent="0.15">
      <c r="A5" s="133" t="s">
        <v>528</v>
      </c>
      <c r="B5" s="138"/>
      <c r="C5" s="139"/>
      <c r="D5" s="140">
        <v>93715</v>
      </c>
      <c r="E5" s="141"/>
      <c r="F5" s="142">
        <v>85205</v>
      </c>
      <c r="G5" s="143"/>
      <c r="H5" s="144"/>
    </row>
    <row r="6" spans="1:8" x14ac:dyDescent="0.15">
      <c r="A6" s="145"/>
      <c r="B6" s="146"/>
      <c r="C6" s="147"/>
      <c r="D6" s="148">
        <v>52158</v>
      </c>
      <c r="E6" s="149"/>
      <c r="F6" s="150">
        <v>38847</v>
      </c>
      <c r="G6" s="151"/>
      <c r="H6" s="152"/>
    </row>
    <row r="7" spans="1:8" x14ac:dyDescent="0.15">
      <c r="A7" s="133" t="s">
        <v>529</v>
      </c>
      <c r="B7" s="138"/>
      <c r="C7" s="139"/>
      <c r="D7" s="140">
        <v>98211</v>
      </c>
      <c r="E7" s="141"/>
      <c r="F7" s="142">
        <v>69469</v>
      </c>
      <c r="G7" s="143"/>
      <c r="H7" s="144"/>
    </row>
    <row r="8" spans="1:8" x14ac:dyDescent="0.15">
      <c r="A8" s="145"/>
      <c r="B8" s="146"/>
      <c r="C8" s="147"/>
      <c r="D8" s="148">
        <v>75829</v>
      </c>
      <c r="E8" s="149"/>
      <c r="F8" s="150">
        <v>38215</v>
      </c>
      <c r="G8" s="151"/>
      <c r="H8" s="152"/>
    </row>
    <row r="9" spans="1:8" x14ac:dyDescent="0.15">
      <c r="A9" s="133" t="s">
        <v>530</v>
      </c>
      <c r="B9" s="138"/>
      <c r="C9" s="139"/>
      <c r="D9" s="140">
        <v>39834</v>
      </c>
      <c r="E9" s="141"/>
      <c r="F9" s="142">
        <v>67293</v>
      </c>
      <c r="G9" s="143"/>
      <c r="H9" s="144"/>
    </row>
    <row r="10" spans="1:8" x14ac:dyDescent="0.15">
      <c r="A10" s="145"/>
      <c r="B10" s="146"/>
      <c r="C10" s="147"/>
      <c r="D10" s="148">
        <v>17847</v>
      </c>
      <c r="E10" s="149"/>
      <c r="F10" s="150">
        <v>35076</v>
      </c>
      <c r="G10" s="151"/>
      <c r="H10" s="152"/>
    </row>
    <row r="11" spans="1:8" x14ac:dyDescent="0.15">
      <c r="A11" s="133" t="s">
        <v>531</v>
      </c>
      <c r="B11" s="138"/>
      <c r="C11" s="139"/>
      <c r="D11" s="140">
        <v>30077</v>
      </c>
      <c r="E11" s="141"/>
      <c r="F11" s="142">
        <v>67343</v>
      </c>
      <c r="G11" s="143"/>
      <c r="H11" s="144"/>
    </row>
    <row r="12" spans="1:8" x14ac:dyDescent="0.15">
      <c r="A12" s="145"/>
      <c r="B12" s="146"/>
      <c r="C12" s="153"/>
      <c r="D12" s="148">
        <v>6227</v>
      </c>
      <c r="E12" s="149"/>
      <c r="F12" s="150">
        <v>32865</v>
      </c>
      <c r="G12" s="151"/>
      <c r="H12" s="152"/>
    </row>
    <row r="13" spans="1:8" x14ac:dyDescent="0.15">
      <c r="A13" s="133"/>
      <c r="B13" s="138"/>
      <c r="C13" s="154"/>
      <c r="D13" s="155">
        <v>69454</v>
      </c>
      <c r="E13" s="156"/>
      <c r="F13" s="157">
        <v>72751</v>
      </c>
      <c r="G13" s="158"/>
      <c r="H13" s="144"/>
    </row>
    <row r="14" spans="1:8" x14ac:dyDescent="0.15">
      <c r="A14" s="145"/>
      <c r="B14" s="146"/>
      <c r="C14" s="147"/>
      <c r="D14" s="148">
        <v>32459</v>
      </c>
      <c r="E14" s="149"/>
      <c r="F14" s="150">
        <v>35836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9</v>
      </c>
      <c r="C19" s="159">
        <f>ROUND(VALUE(SUBSTITUTE(実質収支比率等に係る経年分析!G$48,"▲","-")),2)</f>
        <v>5.83</v>
      </c>
      <c r="D19" s="159">
        <f>ROUND(VALUE(SUBSTITUTE(実質収支比率等に係る経年分析!H$48,"▲","-")),2)</f>
        <v>9.16</v>
      </c>
      <c r="E19" s="159">
        <f>ROUND(VALUE(SUBSTITUTE(実質収支比率等に係る経年分析!I$48,"▲","-")),2)</f>
        <v>7.18</v>
      </c>
      <c r="F19" s="159">
        <f>ROUND(VALUE(SUBSTITUTE(実質収支比率等に係る経年分析!J$48,"▲","-")),2)</f>
        <v>9.14</v>
      </c>
    </row>
    <row r="20" spans="1:11" x14ac:dyDescent="0.15">
      <c r="A20" s="159" t="s">
        <v>49</v>
      </c>
      <c r="B20" s="159">
        <f>ROUND(VALUE(SUBSTITUTE(実質収支比率等に係る経年分析!F$47,"▲","-")),2)</f>
        <v>48.19</v>
      </c>
      <c r="C20" s="159">
        <f>ROUND(VALUE(SUBSTITUTE(実質収支比率等に係る経年分析!G$47,"▲","-")),2)</f>
        <v>49.15</v>
      </c>
      <c r="D20" s="159">
        <f>ROUND(VALUE(SUBSTITUTE(実質収支比率等に係る経年分析!H$47,"▲","-")),2)</f>
        <v>36.08</v>
      </c>
      <c r="E20" s="159">
        <f>ROUND(VALUE(SUBSTITUTE(実質収支比率等に係る経年分析!I$47,"▲","-")),2)</f>
        <v>34.979999999999997</v>
      </c>
      <c r="F20" s="159">
        <f>ROUND(VALUE(SUBSTITUTE(実質収支比率等に係る経年分析!J$47,"▲","-")),2)</f>
        <v>30.46</v>
      </c>
    </row>
    <row r="21" spans="1:11" x14ac:dyDescent="0.15">
      <c r="A21" s="159" t="s">
        <v>50</v>
      </c>
      <c r="B21" s="159">
        <f>IF(ISNUMBER(VALUE(SUBSTITUTE(実質収支比率等に係る経年分析!F$49,"▲","-"))),ROUND(VALUE(SUBSTITUTE(実質収支比率等に係る経年分析!F$49,"▲","-")),2),NA())</f>
        <v>2.25</v>
      </c>
      <c r="C21" s="159">
        <f>IF(ISNUMBER(VALUE(SUBSTITUTE(実質収支比率等に係る経年分析!G$49,"▲","-"))),ROUND(VALUE(SUBSTITUTE(実質収支比率等に係る経年分析!G$49,"▲","-")),2),NA())</f>
        <v>-2.62</v>
      </c>
      <c r="D21" s="159">
        <f>IF(ISNUMBER(VALUE(SUBSTITUTE(実質収支比率等に係る経年分析!H$49,"▲","-"))),ROUND(VALUE(SUBSTITUTE(実質収支比率等に係る経年分析!H$49,"▲","-")),2),NA())</f>
        <v>-8.1</v>
      </c>
      <c r="E21" s="159">
        <f>IF(ISNUMBER(VALUE(SUBSTITUTE(実質収支比率等に係る経年分析!I$49,"▲","-"))),ROUND(VALUE(SUBSTITUTE(実質収支比率等に係る経年分析!I$49,"▲","-")),2),NA())</f>
        <v>-2.54</v>
      </c>
      <c r="F21" s="159">
        <f>IF(ISNUMBER(VALUE(SUBSTITUTE(実質収支比率等に係る経年分析!J$49,"▲","-"))),ROUND(VALUE(SUBSTITUTE(実質収支比率等に係る経年分析!J$49,"▲","-")),2),NA())</f>
        <v>-1.69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南東部開発事業特別会計</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介護サービス事業会計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0.12</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1.1599999999999999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0.61</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6.44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5.94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5.45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7.12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7.57</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5.83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9.15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7.18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9.1300000000000008</v>
      </c>
    </row>
    <row r="36" spans="1:16" x14ac:dyDescent="0.15">
      <c r="A36" s="160" t="str">
        <f>IF(連結実質赤字比率に係る赤字・黒字の構成分析!C$34="",NA(),連結実質赤字比率に係る赤字・黒字の構成分析!C$34)</f>
        <v>上水道事業会計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12.51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12.58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12.81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12.95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593</v>
      </c>
      <c r="E42" s="161"/>
      <c r="F42" s="161"/>
      <c r="G42" s="161">
        <f>'実質公債費比率（分子）の構造'!L$52</f>
        <v>618</v>
      </c>
      <c r="H42" s="161"/>
      <c r="I42" s="161"/>
      <c r="J42" s="161">
        <f>'実質公債費比率（分子）の構造'!M$52</f>
        <v>605</v>
      </c>
      <c r="K42" s="161"/>
      <c r="L42" s="161"/>
      <c r="M42" s="161">
        <f>'実質公債費比率（分子）の構造'!N$52</f>
        <v>629</v>
      </c>
      <c r="N42" s="161"/>
      <c r="O42" s="161"/>
      <c r="P42" s="161">
        <f>'実質公債費比率（分子）の構造'!O$52</f>
        <v>648</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39</v>
      </c>
      <c r="C45" s="161"/>
      <c r="D45" s="161"/>
      <c r="E45" s="161">
        <f>'実質公債費比率（分子）の構造'!L$49</f>
        <v>43</v>
      </c>
      <c r="F45" s="161"/>
      <c r="G45" s="161"/>
      <c r="H45" s="161">
        <f>'実質公債費比率（分子）の構造'!M$49</f>
        <v>41</v>
      </c>
      <c r="I45" s="161"/>
      <c r="J45" s="161"/>
      <c r="K45" s="161">
        <f>'実質公債費比率（分子）の構造'!N$49</f>
        <v>39</v>
      </c>
      <c r="L45" s="161"/>
      <c r="M45" s="161"/>
      <c r="N45" s="161">
        <f>'実質公債費比率（分子）の構造'!O$49</f>
        <v>38</v>
      </c>
      <c r="O45" s="161"/>
      <c r="P45" s="161"/>
    </row>
    <row r="46" spans="1:16" x14ac:dyDescent="0.15">
      <c r="A46" s="161" t="s">
        <v>61</v>
      </c>
      <c r="B46" s="161">
        <f>'実質公債費比率（分子）の構造'!K$48</f>
        <v>356</v>
      </c>
      <c r="C46" s="161"/>
      <c r="D46" s="161"/>
      <c r="E46" s="161">
        <f>'実質公債費比率（分子）の構造'!L$48</f>
        <v>361</v>
      </c>
      <c r="F46" s="161"/>
      <c r="G46" s="161"/>
      <c r="H46" s="161">
        <f>'実質公債費比率（分子）の構造'!M$48</f>
        <v>395</v>
      </c>
      <c r="I46" s="161"/>
      <c r="J46" s="161"/>
      <c r="K46" s="161">
        <f>'実質公債費比率（分子）の構造'!N$48</f>
        <v>360</v>
      </c>
      <c r="L46" s="161"/>
      <c r="M46" s="161"/>
      <c r="N46" s="161">
        <f>'実質公債費比率（分子）の構造'!O$48</f>
        <v>366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557</v>
      </c>
      <c r="C49" s="161"/>
      <c r="D49" s="161"/>
      <c r="E49" s="161">
        <f>'実質公債費比率（分子）の構造'!L$45</f>
        <v>584</v>
      </c>
      <c r="F49" s="161"/>
      <c r="G49" s="161"/>
      <c r="H49" s="161">
        <f>'実質公債費比率（分子）の構造'!M$45</f>
        <v>572</v>
      </c>
      <c r="I49" s="161"/>
      <c r="J49" s="161"/>
      <c r="K49" s="161">
        <f>'実質公債費比率（分子）の構造'!N$45</f>
        <v>575</v>
      </c>
      <c r="L49" s="161"/>
      <c r="M49" s="161"/>
      <c r="N49" s="161">
        <f>'実質公債費比率（分子）の構造'!O$45</f>
        <v>612</v>
      </c>
      <c r="O49" s="161"/>
      <c r="P49" s="161"/>
    </row>
    <row r="50" spans="1:16" x14ac:dyDescent="0.15">
      <c r="A50" s="161" t="s">
        <v>65</v>
      </c>
      <c r="B50" s="161" t="e">
        <f>NA()</f>
        <v>#N/A</v>
      </c>
      <c r="C50" s="161">
        <f>IF(ISNUMBER('実質公債費比率（分子）の構造'!K$53),'実質公債費比率（分子）の構造'!K$53,NA())</f>
        <v>359</v>
      </c>
      <c r="D50" s="161" t="e">
        <f>NA()</f>
        <v>#N/A</v>
      </c>
      <c r="E50" s="161" t="e">
        <f>NA()</f>
        <v>#N/A</v>
      </c>
      <c r="F50" s="161">
        <f>IF(ISNUMBER('実質公債費比率（分子）の構造'!L$53),'実質公債費比率（分子）の構造'!L$53,NA())</f>
        <v>370</v>
      </c>
      <c r="G50" s="161" t="e">
        <f>NA()</f>
        <v>#N/A</v>
      </c>
      <c r="H50" s="161" t="e">
        <f>NA()</f>
        <v>#N/A</v>
      </c>
      <c r="I50" s="161">
        <f>IF(ISNUMBER('実質公債費比率（分子）の構造'!M$53),'実質公債費比率（分子）の構造'!M$53,NA())</f>
        <v>403</v>
      </c>
      <c r="J50" s="161" t="e">
        <f>NA()</f>
        <v>#N/A</v>
      </c>
      <c r="K50" s="161" t="e">
        <f>NA()</f>
        <v>#N/A</v>
      </c>
      <c r="L50" s="161">
        <f>IF(ISNUMBER('実質公債費比率（分子）の構造'!N$53),'実質公債費比率（分子）の構造'!N$53,NA())</f>
        <v>345</v>
      </c>
      <c r="M50" s="161" t="e">
        <f>NA()</f>
        <v>#N/A</v>
      </c>
      <c r="N50" s="161" t="e">
        <f>NA()</f>
        <v>#N/A</v>
      </c>
      <c r="O50" s="161">
        <f>IF(ISNUMBER('実質公債費比率（分子）の構造'!O$53),'実質公債費比率（分子）の構造'!O$53,NA())</f>
        <v>368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7135</v>
      </c>
      <c r="E56" s="160"/>
      <c r="F56" s="160"/>
      <c r="G56" s="160">
        <f>'将来負担比率（分子）の構造'!J$52</f>
        <v>7124</v>
      </c>
      <c r="H56" s="160"/>
      <c r="I56" s="160"/>
      <c r="J56" s="160">
        <f>'将来負担比率（分子）の構造'!K$52</f>
        <v>6935</v>
      </c>
      <c r="K56" s="160"/>
      <c r="L56" s="160"/>
      <c r="M56" s="160">
        <f>'将来負担比率（分子）の構造'!L$52</f>
        <v>6883</v>
      </c>
      <c r="N56" s="160"/>
      <c r="O56" s="160"/>
      <c r="P56" s="160">
        <f>'将来負担比率（分子）の構造'!M$52</f>
        <v>6812</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3953</v>
      </c>
      <c r="E58" s="160"/>
      <c r="F58" s="160"/>
      <c r="G58" s="160">
        <f>'将来負担比率（分子）の構造'!J$50</f>
        <v>3653</v>
      </c>
      <c r="H58" s="160"/>
      <c r="I58" s="160"/>
      <c r="J58" s="160">
        <f>'将来負担比率（分子）の構造'!K$50</f>
        <v>3093</v>
      </c>
      <c r="K58" s="160"/>
      <c r="L58" s="160"/>
      <c r="M58" s="160">
        <f>'将来負担比率（分子）の構造'!L$50</f>
        <v>2956</v>
      </c>
      <c r="N58" s="160"/>
      <c r="O58" s="160"/>
      <c r="P58" s="160">
        <f>'将来負担比率（分子）の構造'!M$50</f>
        <v>2155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664</v>
      </c>
      <c r="C62" s="160"/>
      <c r="D62" s="160"/>
      <c r="E62" s="160">
        <f>'将来負担比率（分子）の構造'!J$45</f>
        <v>646</v>
      </c>
      <c r="F62" s="160"/>
      <c r="G62" s="160"/>
      <c r="H62" s="160">
        <f>'将来負担比率（分子）の構造'!K$45</f>
        <v>645</v>
      </c>
      <c r="I62" s="160"/>
      <c r="J62" s="160"/>
      <c r="K62" s="160">
        <f>'将来負担比率（分子）の構造'!L$45</f>
        <v>666</v>
      </c>
      <c r="L62" s="160"/>
      <c r="M62" s="160"/>
      <c r="N62" s="160">
        <f>'将来負担比率（分子）の構造'!M$45</f>
        <v>510</v>
      </c>
      <c r="O62" s="160"/>
      <c r="P62" s="160"/>
    </row>
    <row r="63" spans="1:16" x14ac:dyDescent="0.15">
      <c r="A63" s="160" t="s">
        <v>28</v>
      </c>
      <c r="B63" s="160">
        <f>'将来負担比率（分子）の構造'!I$44</f>
        <v>221</v>
      </c>
      <c r="C63" s="160"/>
      <c r="D63" s="160"/>
      <c r="E63" s="160">
        <f>'将来負担比率（分子）の構造'!J$44</f>
        <v>206</v>
      </c>
      <c r="F63" s="160"/>
      <c r="G63" s="160"/>
      <c r="H63" s="160">
        <f>'将来負担比率（分子）の構造'!K$44</f>
        <v>235</v>
      </c>
      <c r="I63" s="160"/>
      <c r="J63" s="160"/>
      <c r="K63" s="160">
        <f>'将来負担比率（分子）の構造'!L$44</f>
        <v>271</v>
      </c>
      <c r="L63" s="160"/>
      <c r="M63" s="160"/>
      <c r="N63" s="160">
        <f>'将来負担比率（分子）の構造'!M$44</f>
        <v>280</v>
      </c>
      <c r="O63" s="160"/>
      <c r="P63" s="160"/>
    </row>
    <row r="64" spans="1:16" x14ac:dyDescent="0.15">
      <c r="A64" s="160" t="s">
        <v>27</v>
      </c>
      <c r="B64" s="160">
        <f>'将来負担比率（分子）の構造'!I$43</f>
        <v>3832</v>
      </c>
      <c r="C64" s="160"/>
      <c r="D64" s="160"/>
      <c r="E64" s="160">
        <f>'将来負担比率（分子）の構造'!J$43</f>
        <v>3672</v>
      </c>
      <c r="F64" s="160"/>
      <c r="G64" s="160"/>
      <c r="H64" s="160">
        <f>'将来負担比率（分子）の構造'!K$43</f>
        <v>3542</v>
      </c>
      <c r="I64" s="160"/>
      <c r="J64" s="160"/>
      <c r="K64" s="160">
        <f>'将来負担比率（分子）の構造'!L$43</f>
        <v>3413</v>
      </c>
      <c r="L64" s="160"/>
      <c r="M64" s="160"/>
      <c r="N64" s="160">
        <f>'将来負担比率（分子）の構造'!M$43</f>
        <v>3567</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6188</v>
      </c>
      <c r="C66" s="160"/>
      <c r="D66" s="160"/>
      <c r="E66" s="160">
        <f>'将来負担比率（分子）の構造'!J$41</f>
        <v>6786</v>
      </c>
      <c r="F66" s="160"/>
      <c r="G66" s="160"/>
      <c r="H66" s="160">
        <f>'将来負担比率（分子）の構造'!K$41</f>
        <v>7540</v>
      </c>
      <c r="I66" s="160"/>
      <c r="J66" s="160"/>
      <c r="K66" s="160">
        <f>'将来負担比率（分子）の構造'!L$41</f>
        <v>7545</v>
      </c>
      <c r="L66" s="160"/>
      <c r="M66" s="160"/>
      <c r="N66" s="160">
        <f>'将来負担比率（分子）の構造'!M$41</f>
        <v>7544</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532</v>
      </c>
      <c r="G67" s="160" t="e">
        <f>NA()</f>
        <v>#N/A</v>
      </c>
      <c r="H67" s="160" t="e">
        <f>NA()</f>
        <v>#N/A</v>
      </c>
      <c r="I67" s="160">
        <f>IF(ISNUMBER('将来負担比率（分子）の構造'!K$53), IF('将来負担比率（分子）の構造'!K$53 &lt; 0, 0, '将来負担比率（分子）の構造'!K$53), NA())</f>
        <v>1934</v>
      </c>
      <c r="J67" s="160" t="e">
        <f>NA()</f>
        <v>#N/A</v>
      </c>
      <c r="K67" s="160" t="e">
        <f>NA()</f>
        <v>#N/A</v>
      </c>
      <c r="L67" s="160">
        <f>IF(ISNUMBER('将来負担比率（分子）の構造'!L$53), IF('将来負担比率（分子）の構造'!L$53 &lt; 0, 0, '将来負担比率（分子）の構造'!L$53), NA())</f>
        <v>2055</v>
      </c>
      <c r="M67" s="160" t="e">
        <f>NA()</f>
        <v>#N/A</v>
      </c>
      <c r="N67" s="160" t="e">
        <f>NA()</f>
        <v>#N/A</v>
      </c>
      <c r="O67" s="160">
        <f>IF(ISNUMBER('将来負担比率（分子）の構造'!M$53), IF('将来負担比率（分子）の構造'!M$53 &lt; 0, 0, '将来負担比率（分子）の構造'!M$53), NA())</f>
        <v>2934</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1455</v>
      </c>
      <c r="C72" s="164">
        <f>基金残高に係る経年分析!G55</f>
        <v>1427</v>
      </c>
      <c r="D72" s="164">
        <f>基金残高に係る経年分析!H55</f>
        <v>1269</v>
      </c>
    </row>
    <row r="73" spans="1:16" x14ac:dyDescent="0.15">
      <c r="A73" s="163" t="s">
        <v>72</v>
      </c>
      <c r="B73" s="164">
        <f>基金残高に係る経年分析!F56</f>
        <v>45</v>
      </c>
      <c r="C73" s="164">
        <f>基金残高に係る経年分析!G56</f>
        <v>45</v>
      </c>
      <c r="D73" s="164">
        <f>基金残高に係る経年分析!H56</f>
        <v>45</v>
      </c>
    </row>
    <row r="74" spans="1:16" x14ac:dyDescent="0.15">
      <c r="A74" s="163" t="s">
        <v>73</v>
      </c>
      <c r="B74" s="164">
        <f>基金残高に係る経年分析!F57</f>
        <v>786</v>
      </c>
      <c r="C74" s="164">
        <f>基金残高に係る経年分析!G57</f>
        <v>651</v>
      </c>
      <c r="D74" s="164">
        <f>基金残高に係る経年分析!H57</f>
        <v>555</v>
      </c>
    </row>
  </sheetData>
  <sheetProtection algorithmName="SHA-512" hashValue="ngOhyOpyFd5zwRtePZNSQM9+Ih3egA7Q2Qo16yaPu1P4gB+FgQ4k6DlPwbM5FGgG9eJ3fLeg9HMRlnvUl+LyYg==" saltValue="+Jdk8TWPDDtGotryCxMx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217</v>
      </c>
      <c r="C5" s="646"/>
      <c r="D5" s="646"/>
      <c r="E5" s="646"/>
      <c r="F5" s="646"/>
      <c r="G5" s="646"/>
      <c r="H5" s="646"/>
      <c r="I5" s="646"/>
      <c r="J5" s="646"/>
      <c r="K5" s="646"/>
      <c r="L5" s="646"/>
      <c r="M5" s="646"/>
      <c r="N5" s="646"/>
      <c r="O5" s="646"/>
      <c r="P5" s="646"/>
      <c r="Q5" s="647"/>
      <c r="R5" s="648">
        <v>2304769</v>
      </c>
      <c r="S5" s="649"/>
      <c r="T5" s="649"/>
      <c r="U5" s="649"/>
      <c r="V5" s="649"/>
      <c r="W5" s="649"/>
      <c r="X5" s="649"/>
      <c r="Y5" s="650"/>
      <c r="Z5" s="651">
        <v>30.9</v>
      </c>
      <c r="AA5" s="651"/>
      <c r="AB5" s="651"/>
      <c r="AC5" s="651"/>
      <c r="AD5" s="652">
        <v>2304769</v>
      </c>
      <c r="AE5" s="652"/>
      <c r="AF5" s="652"/>
      <c r="AG5" s="652"/>
      <c r="AH5" s="652"/>
      <c r="AI5" s="652"/>
      <c r="AJ5" s="652"/>
      <c r="AK5" s="652"/>
      <c r="AL5" s="653">
        <v>58.7</v>
      </c>
      <c r="AM5" s="654"/>
      <c r="AN5" s="654"/>
      <c r="AO5" s="655"/>
      <c r="AP5" s="645" t="s">
        <v>218</v>
      </c>
      <c r="AQ5" s="646"/>
      <c r="AR5" s="646"/>
      <c r="AS5" s="646"/>
      <c r="AT5" s="646"/>
      <c r="AU5" s="646"/>
      <c r="AV5" s="646"/>
      <c r="AW5" s="646"/>
      <c r="AX5" s="646"/>
      <c r="AY5" s="646"/>
      <c r="AZ5" s="646"/>
      <c r="BA5" s="646"/>
      <c r="BB5" s="646"/>
      <c r="BC5" s="646"/>
      <c r="BD5" s="646"/>
      <c r="BE5" s="646"/>
      <c r="BF5" s="647"/>
      <c r="BG5" s="659">
        <v>2304769</v>
      </c>
      <c r="BH5" s="660"/>
      <c r="BI5" s="660"/>
      <c r="BJ5" s="660"/>
      <c r="BK5" s="660"/>
      <c r="BL5" s="660"/>
      <c r="BM5" s="660"/>
      <c r="BN5" s="661"/>
      <c r="BO5" s="662">
        <v>100</v>
      </c>
      <c r="BP5" s="662"/>
      <c r="BQ5" s="662"/>
      <c r="BR5" s="662"/>
      <c r="BS5" s="663" t="s">
        <v>219</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211</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15">
      <c r="B6" s="656" t="s">
        <v>223</v>
      </c>
      <c r="C6" s="657"/>
      <c r="D6" s="657"/>
      <c r="E6" s="657"/>
      <c r="F6" s="657"/>
      <c r="G6" s="657"/>
      <c r="H6" s="657"/>
      <c r="I6" s="657"/>
      <c r="J6" s="657"/>
      <c r="K6" s="657"/>
      <c r="L6" s="657"/>
      <c r="M6" s="657"/>
      <c r="N6" s="657"/>
      <c r="O6" s="657"/>
      <c r="P6" s="657"/>
      <c r="Q6" s="658"/>
      <c r="R6" s="659">
        <v>48318</v>
      </c>
      <c r="S6" s="660"/>
      <c r="T6" s="660"/>
      <c r="U6" s="660"/>
      <c r="V6" s="660"/>
      <c r="W6" s="660"/>
      <c r="X6" s="660"/>
      <c r="Y6" s="661"/>
      <c r="Z6" s="662">
        <v>0.6</v>
      </c>
      <c r="AA6" s="662"/>
      <c r="AB6" s="662"/>
      <c r="AC6" s="662"/>
      <c r="AD6" s="663">
        <v>48318</v>
      </c>
      <c r="AE6" s="663"/>
      <c r="AF6" s="663"/>
      <c r="AG6" s="663"/>
      <c r="AH6" s="663"/>
      <c r="AI6" s="663"/>
      <c r="AJ6" s="663"/>
      <c r="AK6" s="663"/>
      <c r="AL6" s="664">
        <v>1.2</v>
      </c>
      <c r="AM6" s="665"/>
      <c r="AN6" s="665"/>
      <c r="AO6" s="666"/>
      <c r="AP6" s="656" t="s">
        <v>224</v>
      </c>
      <c r="AQ6" s="657"/>
      <c r="AR6" s="657"/>
      <c r="AS6" s="657"/>
      <c r="AT6" s="657"/>
      <c r="AU6" s="657"/>
      <c r="AV6" s="657"/>
      <c r="AW6" s="657"/>
      <c r="AX6" s="657"/>
      <c r="AY6" s="657"/>
      <c r="AZ6" s="657"/>
      <c r="BA6" s="657"/>
      <c r="BB6" s="657"/>
      <c r="BC6" s="657"/>
      <c r="BD6" s="657"/>
      <c r="BE6" s="657"/>
      <c r="BF6" s="658"/>
      <c r="BG6" s="659">
        <v>2304769</v>
      </c>
      <c r="BH6" s="660"/>
      <c r="BI6" s="660"/>
      <c r="BJ6" s="660"/>
      <c r="BK6" s="660"/>
      <c r="BL6" s="660"/>
      <c r="BM6" s="660"/>
      <c r="BN6" s="661"/>
      <c r="BO6" s="662">
        <v>100</v>
      </c>
      <c r="BP6" s="662"/>
      <c r="BQ6" s="662"/>
      <c r="BR6" s="662"/>
      <c r="BS6" s="663" t="s">
        <v>122</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63711</v>
      </c>
      <c r="CS6" s="660"/>
      <c r="CT6" s="660"/>
      <c r="CU6" s="660"/>
      <c r="CV6" s="660"/>
      <c r="CW6" s="660"/>
      <c r="CX6" s="660"/>
      <c r="CY6" s="661"/>
      <c r="CZ6" s="653">
        <v>0.9</v>
      </c>
      <c r="DA6" s="654"/>
      <c r="DB6" s="654"/>
      <c r="DC6" s="673"/>
      <c r="DD6" s="668" t="s">
        <v>219</v>
      </c>
      <c r="DE6" s="660"/>
      <c r="DF6" s="660"/>
      <c r="DG6" s="660"/>
      <c r="DH6" s="660"/>
      <c r="DI6" s="660"/>
      <c r="DJ6" s="660"/>
      <c r="DK6" s="660"/>
      <c r="DL6" s="660"/>
      <c r="DM6" s="660"/>
      <c r="DN6" s="660"/>
      <c r="DO6" s="660"/>
      <c r="DP6" s="661"/>
      <c r="DQ6" s="668">
        <v>63711</v>
      </c>
      <c r="DR6" s="660"/>
      <c r="DS6" s="660"/>
      <c r="DT6" s="660"/>
      <c r="DU6" s="660"/>
      <c r="DV6" s="660"/>
      <c r="DW6" s="660"/>
      <c r="DX6" s="660"/>
      <c r="DY6" s="660"/>
      <c r="DZ6" s="660"/>
      <c r="EA6" s="660"/>
      <c r="EB6" s="660"/>
      <c r="EC6" s="669"/>
    </row>
    <row r="7" spans="2:143" ht="11.25" customHeight="1" x14ac:dyDescent="0.15">
      <c r="B7" s="656" t="s">
        <v>226</v>
      </c>
      <c r="C7" s="657"/>
      <c r="D7" s="657"/>
      <c r="E7" s="657"/>
      <c r="F7" s="657"/>
      <c r="G7" s="657"/>
      <c r="H7" s="657"/>
      <c r="I7" s="657"/>
      <c r="J7" s="657"/>
      <c r="K7" s="657"/>
      <c r="L7" s="657"/>
      <c r="M7" s="657"/>
      <c r="N7" s="657"/>
      <c r="O7" s="657"/>
      <c r="P7" s="657"/>
      <c r="Q7" s="658"/>
      <c r="R7" s="659">
        <v>6095</v>
      </c>
      <c r="S7" s="660"/>
      <c r="T7" s="660"/>
      <c r="U7" s="660"/>
      <c r="V7" s="660"/>
      <c r="W7" s="660"/>
      <c r="X7" s="660"/>
      <c r="Y7" s="661"/>
      <c r="Z7" s="662">
        <v>0.1</v>
      </c>
      <c r="AA7" s="662"/>
      <c r="AB7" s="662"/>
      <c r="AC7" s="662"/>
      <c r="AD7" s="663">
        <v>6095</v>
      </c>
      <c r="AE7" s="663"/>
      <c r="AF7" s="663"/>
      <c r="AG7" s="663"/>
      <c r="AH7" s="663"/>
      <c r="AI7" s="663"/>
      <c r="AJ7" s="663"/>
      <c r="AK7" s="663"/>
      <c r="AL7" s="664">
        <v>0.2</v>
      </c>
      <c r="AM7" s="665"/>
      <c r="AN7" s="665"/>
      <c r="AO7" s="666"/>
      <c r="AP7" s="656" t="s">
        <v>227</v>
      </c>
      <c r="AQ7" s="657"/>
      <c r="AR7" s="657"/>
      <c r="AS7" s="657"/>
      <c r="AT7" s="657"/>
      <c r="AU7" s="657"/>
      <c r="AV7" s="657"/>
      <c r="AW7" s="657"/>
      <c r="AX7" s="657"/>
      <c r="AY7" s="657"/>
      <c r="AZ7" s="657"/>
      <c r="BA7" s="657"/>
      <c r="BB7" s="657"/>
      <c r="BC7" s="657"/>
      <c r="BD7" s="657"/>
      <c r="BE7" s="657"/>
      <c r="BF7" s="658"/>
      <c r="BG7" s="659">
        <v>1100005</v>
      </c>
      <c r="BH7" s="660"/>
      <c r="BI7" s="660"/>
      <c r="BJ7" s="660"/>
      <c r="BK7" s="660"/>
      <c r="BL7" s="660"/>
      <c r="BM7" s="660"/>
      <c r="BN7" s="661"/>
      <c r="BO7" s="662">
        <v>47.7</v>
      </c>
      <c r="BP7" s="662"/>
      <c r="BQ7" s="662"/>
      <c r="BR7" s="662"/>
      <c r="BS7" s="663" t="s">
        <v>228</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875970</v>
      </c>
      <c r="CS7" s="660"/>
      <c r="CT7" s="660"/>
      <c r="CU7" s="660"/>
      <c r="CV7" s="660"/>
      <c r="CW7" s="660"/>
      <c r="CX7" s="660"/>
      <c r="CY7" s="661"/>
      <c r="CZ7" s="662">
        <v>12.4</v>
      </c>
      <c r="DA7" s="662"/>
      <c r="DB7" s="662"/>
      <c r="DC7" s="662"/>
      <c r="DD7" s="668">
        <v>6316</v>
      </c>
      <c r="DE7" s="660"/>
      <c r="DF7" s="660"/>
      <c r="DG7" s="660"/>
      <c r="DH7" s="660"/>
      <c r="DI7" s="660"/>
      <c r="DJ7" s="660"/>
      <c r="DK7" s="660"/>
      <c r="DL7" s="660"/>
      <c r="DM7" s="660"/>
      <c r="DN7" s="660"/>
      <c r="DO7" s="660"/>
      <c r="DP7" s="661"/>
      <c r="DQ7" s="668">
        <v>817404</v>
      </c>
      <c r="DR7" s="660"/>
      <c r="DS7" s="660"/>
      <c r="DT7" s="660"/>
      <c r="DU7" s="660"/>
      <c r="DV7" s="660"/>
      <c r="DW7" s="660"/>
      <c r="DX7" s="660"/>
      <c r="DY7" s="660"/>
      <c r="DZ7" s="660"/>
      <c r="EA7" s="660"/>
      <c r="EB7" s="660"/>
      <c r="EC7" s="669"/>
    </row>
    <row r="8" spans="2:143" ht="11.25" customHeight="1" x14ac:dyDescent="0.15">
      <c r="B8" s="656" t="s">
        <v>230</v>
      </c>
      <c r="C8" s="657"/>
      <c r="D8" s="657"/>
      <c r="E8" s="657"/>
      <c r="F8" s="657"/>
      <c r="G8" s="657"/>
      <c r="H8" s="657"/>
      <c r="I8" s="657"/>
      <c r="J8" s="657"/>
      <c r="K8" s="657"/>
      <c r="L8" s="657"/>
      <c r="M8" s="657"/>
      <c r="N8" s="657"/>
      <c r="O8" s="657"/>
      <c r="P8" s="657"/>
      <c r="Q8" s="658"/>
      <c r="R8" s="659">
        <v>11990</v>
      </c>
      <c r="S8" s="660"/>
      <c r="T8" s="660"/>
      <c r="U8" s="660"/>
      <c r="V8" s="660"/>
      <c r="W8" s="660"/>
      <c r="X8" s="660"/>
      <c r="Y8" s="661"/>
      <c r="Z8" s="662">
        <v>0.2</v>
      </c>
      <c r="AA8" s="662"/>
      <c r="AB8" s="662"/>
      <c r="AC8" s="662"/>
      <c r="AD8" s="663">
        <v>11990</v>
      </c>
      <c r="AE8" s="663"/>
      <c r="AF8" s="663"/>
      <c r="AG8" s="663"/>
      <c r="AH8" s="663"/>
      <c r="AI8" s="663"/>
      <c r="AJ8" s="663"/>
      <c r="AK8" s="663"/>
      <c r="AL8" s="664">
        <v>0.3</v>
      </c>
      <c r="AM8" s="665"/>
      <c r="AN8" s="665"/>
      <c r="AO8" s="666"/>
      <c r="AP8" s="656" t="s">
        <v>231</v>
      </c>
      <c r="AQ8" s="657"/>
      <c r="AR8" s="657"/>
      <c r="AS8" s="657"/>
      <c r="AT8" s="657"/>
      <c r="AU8" s="657"/>
      <c r="AV8" s="657"/>
      <c r="AW8" s="657"/>
      <c r="AX8" s="657"/>
      <c r="AY8" s="657"/>
      <c r="AZ8" s="657"/>
      <c r="BA8" s="657"/>
      <c r="BB8" s="657"/>
      <c r="BC8" s="657"/>
      <c r="BD8" s="657"/>
      <c r="BE8" s="657"/>
      <c r="BF8" s="658"/>
      <c r="BG8" s="659">
        <v>31584</v>
      </c>
      <c r="BH8" s="660"/>
      <c r="BI8" s="660"/>
      <c r="BJ8" s="660"/>
      <c r="BK8" s="660"/>
      <c r="BL8" s="660"/>
      <c r="BM8" s="660"/>
      <c r="BN8" s="661"/>
      <c r="BO8" s="662">
        <v>1.4</v>
      </c>
      <c r="BP8" s="662"/>
      <c r="BQ8" s="662"/>
      <c r="BR8" s="662"/>
      <c r="BS8" s="668" t="s">
        <v>122</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2168538</v>
      </c>
      <c r="CS8" s="660"/>
      <c r="CT8" s="660"/>
      <c r="CU8" s="660"/>
      <c r="CV8" s="660"/>
      <c r="CW8" s="660"/>
      <c r="CX8" s="660"/>
      <c r="CY8" s="661"/>
      <c r="CZ8" s="662">
        <v>30.7</v>
      </c>
      <c r="DA8" s="662"/>
      <c r="DB8" s="662"/>
      <c r="DC8" s="662"/>
      <c r="DD8" s="668" t="s">
        <v>219</v>
      </c>
      <c r="DE8" s="660"/>
      <c r="DF8" s="660"/>
      <c r="DG8" s="660"/>
      <c r="DH8" s="660"/>
      <c r="DI8" s="660"/>
      <c r="DJ8" s="660"/>
      <c r="DK8" s="660"/>
      <c r="DL8" s="660"/>
      <c r="DM8" s="660"/>
      <c r="DN8" s="660"/>
      <c r="DO8" s="660"/>
      <c r="DP8" s="661"/>
      <c r="DQ8" s="668">
        <v>1212578</v>
      </c>
      <c r="DR8" s="660"/>
      <c r="DS8" s="660"/>
      <c r="DT8" s="660"/>
      <c r="DU8" s="660"/>
      <c r="DV8" s="660"/>
      <c r="DW8" s="660"/>
      <c r="DX8" s="660"/>
      <c r="DY8" s="660"/>
      <c r="DZ8" s="660"/>
      <c r="EA8" s="660"/>
      <c r="EB8" s="660"/>
      <c r="EC8" s="669"/>
    </row>
    <row r="9" spans="2:143" ht="11.25" customHeight="1" x14ac:dyDescent="0.15">
      <c r="B9" s="656" t="s">
        <v>233</v>
      </c>
      <c r="C9" s="657"/>
      <c r="D9" s="657"/>
      <c r="E9" s="657"/>
      <c r="F9" s="657"/>
      <c r="G9" s="657"/>
      <c r="H9" s="657"/>
      <c r="I9" s="657"/>
      <c r="J9" s="657"/>
      <c r="K9" s="657"/>
      <c r="L9" s="657"/>
      <c r="M9" s="657"/>
      <c r="N9" s="657"/>
      <c r="O9" s="657"/>
      <c r="P9" s="657"/>
      <c r="Q9" s="658"/>
      <c r="R9" s="659">
        <v>13966</v>
      </c>
      <c r="S9" s="660"/>
      <c r="T9" s="660"/>
      <c r="U9" s="660"/>
      <c r="V9" s="660"/>
      <c r="W9" s="660"/>
      <c r="X9" s="660"/>
      <c r="Y9" s="661"/>
      <c r="Z9" s="662">
        <v>0.2</v>
      </c>
      <c r="AA9" s="662"/>
      <c r="AB9" s="662"/>
      <c r="AC9" s="662"/>
      <c r="AD9" s="663">
        <v>13966</v>
      </c>
      <c r="AE9" s="663"/>
      <c r="AF9" s="663"/>
      <c r="AG9" s="663"/>
      <c r="AH9" s="663"/>
      <c r="AI9" s="663"/>
      <c r="AJ9" s="663"/>
      <c r="AK9" s="663"/>
      <c r="AL9" s="664">
        <v>0.4</v>
      </c>
      <c r="AM9" s="665"/>
      <c r="AN9" s="665"/>
      <c r="AO9" s="666"/>
      <c r="AP9" s="656" t="s">
        <v>234</v>
      </c>
      <c r="AQ9" s="657"/>
      <c r="AR9" s="657"/>
      <c r="AS9" s="657"/>
      <c r="AT9" s="657"/>
      <c r="AU9" s="657"/>
      <c r="AV9" s="657"/>
      <c r="AW9" s="657"/>
      <c r="AX9" s="657"/>
      <c r="AY9" s="657"/>
      <c r="AZ9" s="657"/>
      <c r="BA9" s="657"/>
      <c r="BB9" s="657"/>
      <c r="BC9" s="657"/>
      <c r="BD9" s="657"/>
      <c r="BE9" s="657"/>
      <c r="BF9" s="658"/>
      <c r="BG9" s="659">
        <v>963872</v>
      </c>
      <c r="BH9" s="660"/>
      <c r="BI9" s="660"/>
      <c r="BJ9" s="660"/>
      <c r="BK9" s="660"/>
      <c r="BL9" s="660"/>
      <c r="BM9" s="660"/>
      <c r="BN9" s="661"/>
      <c r="BO9" s="662">
        <v>41.8</v>
      </c>
      <c r="BP9" s="662"/>
      <c r="BQ9" s="662"/>
      <c r="BR9" s="662"/>
      <c r="BS9" s="668" t="s">
        <v>122</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422874</v>
      </c>
      <c r="CS9" s="660"/>
      <c r="CT9" s="660"/>
      <c r="CU9" s="660"/>
      <c r="CV9" s="660"/>
      <c r="CW9" s="660"/>
      <c r="CX9" s="660"/>
      <c r="CY9" s="661"/>
      <c r="CZ9" s="662">
        <v>6</v>
      </c>
      <c r="DA9" s="662"/>
      <c r="DB9" s="662"/>
      <c r="DC9" s="662"/>
      <c r="DD9" s="668">
        <v>12905</v>
      </c>
      <c r="DE9" s="660"/>
      <c r="DF9" s="660"/>
      <c r="DG9" s="660"/>
      <c r="DH9" s="660"/>
      <c r="DI9" s="660"/>
      <c r="DJ9" s="660"/>
      <c r="DK9" s="660"/>
      <c r="DL9" s="660"/>
      <c r="DM9" s="660"/>
      <c r="DN9" s="660"/>
      <c r="DO9" s="660"/>
      <c r="DP9" s="661"/>
      <c r="DQ9" s="668">
        <v>369327</v>
      </c>
      <c r="DR9" s="660"/>
      <c r="DS9" s="660"/>
      <c r="DT9" s="660"/>
      <c r="DU9" s="660"/>
      <c r="DV9" s="660"/>
      <c r="DW9" s="660"/>
      <c r="DX9" s="660"/>
      <c r="DY9" s="660"/>
      <c r="DZ9" s="660"/>
      <c r="EA9" s="660"/>
      <c r="EB9" s="660"/>
      <c r="EC9" s="669"/>
    </row>
    <row r="10" spans="2:143" ht="11.25" customHeight="1" x14ac:dyDescent="0.15">
      <c r="B10" s="656" t="s">
        <v>236</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122</v>
      </c>
      <c r="AA10" s="662"/>
      <c r="AB10" s="662"/>
      <c r="AC10" s="662"/>
      <c r="AD10" s="663" t="s">
        <v>219</v>
      </c>
      <c r="AE10" s="663"/>
      <c r="AF10" s="663"/>
      <c r="AG10" s="663"/>
      <c r="AH10" s="663"/>
      <c r="AI10" s="663"/>
      <c r="AJ10" s="663"/>
      <c r="AK10" s="663"/>
      <c r="AL10" s="664" t="s">
        <v>122</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49910</v>
      </c>
      <c r="BH10" s="660"/>
      <c r="BI10" s="660"/>
      <c r="BJ10" s="660"/>
      <c r="BK10" s="660"/>
      <c r="BL10" s="660"/>
      <c r="BM10" s="660"/>
      <c r="BN10" s="661"/>
      <c r="BO10" s="662">
        <v>2.2000000000000002</v>
      </c>
      <c r="BP10" s="662"/>
      <c r="BQ10" s="662"/>
      <c r="BR10" s="662"/>
      <c r="BS10" s="668" t="s">
        <v>122</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13061</v>
      </c>
      <c r="CS10" s="660"/>
      <c r="CT10" s="660"/>
      <c r="CU10" s="660"/>
      <c r="CV10" s="660"/>
      <c r="CW10" s="660"/>
      <c r="CX10" s="660"/>
      <c r="CY10" s="661"/>
      <c r="CZ10" s="662">
        <v>0.2</v>
      </c>
      <c r="DA10" s="662"/>
      <c r="DB10" s="662"/>
      <c r="DC10" s="662"/>
      <c r="DD10" s="668">
        <v>347</v>
      </c>
      <c r="DE10" s="660"/>
      <c r="DF10" s="660"/>
      <c r="DG10" s="660"/>
      <c r="DH10" s="660"/>
      <c r="DI10" s="660"/>
      <c r="DJ10" s="660"/>
      <c r="DK10" s="660"/>
      <c r="DL10" s="660"/>
      <c r="DM10" s="660"/>
      <c r="DN10" s="660"/>
      <c r="DO10" s="660"/>
      <c r="DP10" s="661"/>
      <c r="DQ10" s="668">
        <v>13001</v>
      </c>
      <c r="DR10" s="660"/>
      <c r="DS10" s="660"/>
      <c r="DT10" s="660"/>
      <c r="DU10" s="660"/>
      <c r="DV10" s="660"/>
      <c r="DW10" s="660"/>
      <c r="DX10" s="660"/>
      <c r="DY10" s="660"/>
      <c r="DZ10" s="660"/>
      <c r="EA10" s="660"/>
      <c r="EB10" s="660"/>
      <c r="EC10" s="669"/>
    </row>
    <row r="11" spans="2:143" ht="11.25" customHeight="1" x14ac:dyDescent="0.15">
      <c r="B11" s="656" t="s">
        <v>239</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219</v>
      </c>
      <c r="AA11" s="662"/>
      <c r="AB11" s="662"/>
      <c r="AC11" s="662"/>
      <c r="AD11" s="663" t="s">
        <v>219</v>
      </c>
      <c r="AE11" s="663"/>
      <c r="AF11" s="663"/>
      <c r="AG11" s="663"/>
      <c r="AH11" s="663"/>
      <c r="AI11" s="663"/>
      <c r="AJ11" s="663"/>
      <c r="AK11" s="663"/>
      <c r="AL11" s="664" t="s">
        <v>219</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54639</v>
      </c>
      <c r="BH11" s="660"/>
      <c r="BI11" s="660"/>
      <c r="BJ11" s="660"/>
      <c r="BK11" s="660"/>
      <c r="BL11" s="660"/>
      <c r="BM11" s="660"/>
      <c r="BN11" s="661"/>
      <c r="BO11" s="662">
        <v>2.4</v>
      </c>
      <c r="BP11" s="662"/>
      <c r="BQ11" s="662"/>
      <c r="BR11" s="662"/>
      <c r="BS11" s="668" t="s">
        <v>122</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26026</v>
      </c>
      <c r="CS11" s="660"/>
      <c r="CT11" s="660"/>
      <c r="CU11" s="660"/>
      <c r="CV11" s="660"/>
      <c r="CW11" s="660"/>
      <c r="CX11" s="660"/>
      <c r="CY11" s="661"/>
      <c r="CZ11" s="662">
        <v>0.4</v>
      </c>
      <c r="DA11" s="662"/>
      <c r="DB11" s="662"/>
      <c r="DC11" s="662"/>
      <c r="DD11" s="668">
        <v>5508</v>
      </c>
      <c r="DE11" s="660"/>
      <c r="DF11" s="660"/>
      <c r="DG11" s="660"/>
      <c r="DH11" s="660"/>
      <c r="DI11" s="660"/>
      <c r="DJ11" s="660"/>
      <c r="DK11" s="660"/>
      <c r="DL11" s="660"/>
      <c r="DM11" s="660"/>
      <c r="DN11" s="660"/>
      <c r="DO11" s="660"/>
      <c r="DP11" s="661"/>
      <c r="DQ11" s="668">
        <v>20215</v>
      </c>
      <c r="DR11" s="660"/>
      <c r="DS11" s="660"/>
      <c r="DT11" s="660"/>
      <c r="DU11" s="660"/>
      <c r="DV11" s="660"/>
      <c r="DW11" s="660"/>
      <c r="DX11" s="660"/>
      <c r="DY11" s="660"/>
      <c r="DZ11" s="660"/>
      <c r="EA11" s="660"/>
      <c r="EB11" s="660"/>
      <c r="EC11" s="669"/>
    </row>
    <row r="12" spans="2:143" ht="11.25" customHeight="1" x14ac:dyDescent="0.15">
      <c r="B12" s="656" t="s">
        <v>242</v>
      </c>
      <c r="C12" s="657"/>
      <c r="D12" s="657"/>
      <c r="E12" s="657"/>
      <c r="F12" s="657"/>
      <c r="G12" s="657"/>
      <c r="H12" s="657"/>
      <c r="I12" s="657"/>
      <c r="J12" s="657"/>
      <c r="K12" s="657"/>
      <c r="L12" s="657"/>
      <c r="M12" s="657"/>
      <c r="N12" s="657"/>
      <c r="O12" s="657"/>
      <c r="P12" s="657"/>
      <c r="Q12" s="658"/>
      <c r="R12" s="659">
        <v>294779</v>
      </c>
      <c r="S12" s="660"/>
      <c r="T12" s="660"/>
      <c r="U12" s="660"/>
      <c r="V12" s="660"/>
      <c r="W12" s="660"/>
      <c r="X12" s="660"/>
      <c r="Y12" s="661"/>
      <c r="Z12" s="662">
        <v>4</v>
      </c>
      <c r="AA12" s="662"/>
      <c r="AB12" s="662"/>
      <c r="AC12" s="662"/>
      <c r="AD12" s="663">
        <v>294779</v>
      </c>
      <c r="AE12" s="663"/>
      <c r="AF12" s="663"/>
      <c r="AG12" s="663"/>
      <c r="AH12" s="663"/>
      <c r="AI12" s="663"/>
      <c r="AJ12" s="663"/>
      <c r="AK12" s="663"/>
      <c r="AL12" s="664">
        <v>7.5</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1046145</v>
      </c>
      <c r="BH12" s="660"/>
      <c r="BI12" s="660"/>
      <c r="BJ12" s="660"/>
      <c r="BK12" s="660"/>
      <c r="BL12" s="660"/>
      <c r="BM12" s="660"/>
      <c r="BN12" s="661"/>
      <c r="BO12" s="662">
        <v>45.4</v>
      </c>
      <c r="BP12" s="662"/>
      <c r="BQ12" s="662"/>
      <c r="BR12" s="662"/>
      <c r="BS12" s="668" t="s">
        <v>122</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20727</v>
      </c>
      <c r="CS12" s="660"/>
      <c r="CT12" s="660"/>
      <c r="CU12" s="660"/>
      <c r="CV12" s="660"/>
      <c r="CW12" s="660"/>
      <c r="CX12" s="660"/>
      <c r="CY12" s="661"/>
      <c r="CZ12" s="662">
        <v>0.3</v>
      </c>
      <c r="DA12" s="662"/>
      <c r="DB12" s="662"/>
      <c r="DC12" s="662"/>
      <c r="DD12" s="668" t="s">
        <v>122</v>
      </c>
      <c r="DE12" s="660"/>
      <c r="DF12" s="660"/>
      <c r="DG12" s="660"/>
      <c r="DH12" s="660"/>
      <c r="DI12" s="660"/>
      <c r="DJ12" s="660"/>
      <c r="DK12" s="660"/>
      <c r="DL12" s="660"/>
      <c r="DM12" s="660"/>
      <c r="DN12" s="660"/>
      <c r="DO12" s="660"/>
      <c r="DP12" s="661"/>
      <c r="DQ12" s="668">
        <v>20675</v>
      </c>
      <c r="DR12" s="660"/>
      <c r="DS12" s="660"/>
      <c r="DT12" s="660"/>
      <c r="DU12" s="660"/>
      <c r="DV12" s="660"/>
      <c r="DW12" s="660"/>
      <c r="DX12" s="660"/>
      <c r="DY12" s="660"/>
      <c r="DZ12" s="660"/>
      <c r="EA12" s="660"/>
      <c r="EB12" s="660"/>
      <c r="EC12" s="669"/>
    </row>
    <row r="13" spans="2:143" ht="11.25" customHeight="1" x14ac:dyDescent="0.15">
      <c r="B13" s="656" t="s">
        <v>245</v>
      </c>
      <c r="C13" s="657"/>
      <c r="D13" s="657"/>
      <c r="E13" s="657"/>
      <c r="F13" s="657"/>
      <c r="G13" s="657"/>
      <c r="H13" s="657"/>
      <c r="I13" s="657"/>
      <c r="J13" s="657"/>
      <c r="K13" s="657"/>
      <c r="L13" s="657"/>
      <c r="M13" s="657"/>
      <c r="N13" s="657"/>
      <c r="O13" s="657"/>
      <c r="P13" s="657"/>
      <c r="Q13" s="658"/>
      <c r="R13" s="659" t="s">
        <v>219</v>
      </c>
      <c r="S13" s="660"/>
      <c r="T13" s="660"/>
      <c r="U13" s="660"/>
      <c r="V13" s="660"/>
      <c r="W13" s="660"/>
      <c r="X13" s="660"/>
      <c r="Y13" s="661"/>
      <c r="Z13" s="662" t="s">
        <v>219</v>
      </c>
      <c r="AA13" s="662"/>
      <c r="AB13" s="662"/>
      <c r="AC13" s="662"/>
      <c r="AD13" s="663" t="s">
        <v>122</v>
      </c>
      <c r="AE13" s="663"/>
      <c r="AF13" s="663"/>
      <c r="AG13" s="663"/>
      <c r="AH13" s="663"/>
      <c r="AI13" s="663"/>
      <c r="AJ13" s="663"/>
      <c r="AK13" s="663"/>
      <c r="AL13" s="664" t="s">
        <v>122</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1018932</v>
      </c>
      <c r="BH13" s="660"/>
      <c r="BI13" s="660"/>
      <c r="BJ13" s="660"/>
      <c r="BK13" s="660"/>
      <c r="BL13" s="660"/>
      <c r="BM13" s="660"/>
      <c r="BN13" s="661"/>
      <c r="BO13" s="662">
        <v>44.2</v>
      </c>
      <c r="BP13" s="662"/>
      <c r="BQ13" s="662"/>
      <c r="BR13" s="662"/>
      <c r="BS13" s="668" t="s">
        <v>122</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1810375</v>
      </c>
      <c r="CS13" s="660"/>
      <c r="CT13" s="660"/>
      <c r="CU13" s="660"/>
      <c r="CV13" s="660"/>
      <c r="CW13" s="660"/>
      <c r="CX13" s="660"/>
      <c r="CY13" s="661"/>
      <c r="CZ13" s="662">
        <v>25.6</v>
      </c>
      <c r="DA13" s="662"/>
      <c r="DB13" s="662"/>
      <c r="DC13" s="662"/>
      <c r="DD13" s="668">
        <v>408917</v>
      </c>
      <c r="DE13" s="660"/>
      <c r="DF13" s="660"/>
      <c r="DG13" s="660"/>
      <c r="DH13" s="660"/>
      <c r="DI13" s="660"/>
      <c r="DJ13" s="660"/>
      <c r="DK13" s="660"/>
      <c r="DL13" s="660"/>
      <c r="DM13" s="660"/>
      <c r="DN13" s="660"/>
      <c r="DO13" s="660"/>
      <c r="DP13" s="661"/>
      <c r="DQ13" s="668">
        <v>736326</v>
      </c>
      <c r="DR13" s="660"/>
      <c r="DS13" s="660"/>
      <c r="DT13" s="660"/>
      <c r="DU13" s="660"/>
      <c r="DV13" s="660"/>
      <c r="DW13" s="660"/>
      <c r="DX13" s="660"/>
      <c r="DY13" s="660"/>
      <c r="DZ13" s="660"/>
      <c r="EA13" s="660"/>
      <c r="EB13" s="660"/>
      <c r="EC13" s="669"/>
    </row>
    <row r="14" spans="2:143" ht="11.25" customHeight="1" x14ac:dyDescent="0.15">
      <c r="B14" s="656" t="s">
        <v>248</v>
      </c>
      <c r="C14" s="657"/>
      <c r="D14" s="657"/>
      <c r="E14" s="657"/>
      <c r="F14" s="657"/>
      <c r="G14" s="657"/>
      <c r="H14" s="657"/>
      <c r="I14" s="657"/>
      <c r="J14" s="657"/>
      <c r="K14" s="657"/>
      <c r="L14" s="657"/>
      <c r="M14" s="657"/>
      <c r="N14" s="657"/>
      <c r="O14" s="657"/>
      <c r="P14" s="657"/>
      <c r="Q14" s="658"/>
      <c r="R14" s="659" t="s">
        <v>228</v>
      </c>
      <c r="S14" s="660"/>
      <c r="T14" s="660"/>
      <c r="U14" s="660"/>
      <c r="V14" s="660"/>
      <c r="W14" s="660"/>
      <c r="X14" s="660"/>
      <c r="Y14" s="661"/>
      <c r="Z14" s="662" t="s">
        <v>219</v>
      </c>
      <c r="AA14" s="662"/>
      <c r="AB14" s="662"/>
      <c r="AC14" s="662"/>
      <c r="AD14" s="663" t="s">
        <v>219</v>
      </c>
      <c r="AE14" s="663"/>
      <c r="AF14" s="663"/>
      <c r="AG14" s="663"/>
      <c r="AH14" s="663"/>
      <c r="AI14" s="663"/>
      <c r="AJ14" s="663"/>
      <c r="AK14" s="663"/>
      <c r="AL14" s="664" t="s">
        <v>219</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42747</v>
      </c>
      <c r="BH14" s="660"/>
      <c r="BI14" s="660"/>
      <c r="BJ14" s="660"/>
      <c r="BK14" s="660"/>
      <c r="BL14" s="660"/>
      <c r="BM14" s="660"/>
      <c r="BN14" s="661"/>
      <c r="BO14" s="662">
        <v>1.9</v>
      </c>
      <c r="BP14" s="662"/>
      <c r="BQ14" s="662"/>
      <c r="BR14" s="662"/>
      <c r="BS14" s="668" t="s">
        <v>219</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412504</v>
      </c>
      <c r="CS14" s="660"/>
      <c r="CT14" s="660"/>
      <c r="CU14" s="660"/>
      <c r="CV14" s="660"/>
      <c r="CW14" s="660"/>
      <c r="CX14" s="660"/>
      <c r="CY14" s="661"/>
      <c r="CZ14" s="662">
        <v>5.8</v>
      </c>
      <c r="DA14" s="662"/>
      <c r="DB14" s="662"/>
      <c r="DC14" s="662"/>
      <c r="DD14" s="668">
        <v>2743</v>
      </c>
      <c r="DE14" s="660"/>
      <c r="DF14" s="660"/>
      <c r="DG14" s="660"/>
      <c r="DH14" s="660"/>
      <c r="DI14" s="660"/>
      <c r="DJ14" s="660"/>
      <c r="DK14" s="660"/>
      <c r="DL14" s="660"/>
      <c r="DM14" s="660"/>
      <c r="DN14" s="660"/>
      <c r="DO14" s="660"/>
      <c r="DP14" s="661"/>
      <c r="DQ14" s="668">
        <v>322347</v>
      </c>
      <c r="DR14" s="660"/>
      <c r="DS14" s="660"/>
      <c r="DT14" s="660"/>
      <c r="DU14" s="660"/>
      <c r="DV14" s="660"/>
      <c r="DW14" s="660"/>
      <c r="DX14" s="660"/>
      <c r="DY14" s="660"/>
      <c r="DZ14" s="660"/>
      <c r="EA14" s="660"/>
      <c r="EB14" s="660"/>
      <c r="EC14" s="669"/>
    </row>
    <row r="15" spans="2:143" ht="11.25" customHeight="1" x14ac:dyDescent="0.15">
      <c r="B15" s="656" t="s">
        <v>251</v>
      </c>
      <c r="C15" s="657"/>
      <c r="D15" s="657"/>
      <c r="E15" s="657"/>
      <c r="F15" s="657"/>
      <c r="G15" s="657"/>
      <c r="H15" s="657"/>
      <c r="I15" s="657"/>
      <c r="J15" s="657"/>
      <c r="K15" s="657"/>
      <c r="L15" s="657"/>
      <c r="M15" s="657"/>
      <c r="N15" s="657"/>
      <c r="O15" s="657"/>
      <c r="P15" s="657"/>
      <c r="Q15" s="658"/>
      <c r="R15" s="659">
        <v>14884</v>
      </c>
      <c r="S15" s="660"/>
      <c r="T15" s="660"/>
      <c r="U15" s="660"/>
      <c r="V15" s="660"/>
      <c r="W15" s="660"/>
      <c r="X15" s="660"/>
      <c r="Y15" s="661"/>
      <c r="Z15" s="662">
        <v>0.2</v>
      </c>
      <c r="AA15" s="662"/>
      <c r="AB15" s="662"/>
      <c r="AC15" s="662"/>
      <c r="AD15" s="663">
        <v>14884</v>
      </c>
      <c r="AE15" s="663"/>
      <c r="AF15" s="663"/>
      <c r="AG15" s="663"/>
      <c r="AH15" s="663"/>
      <c r="AI15" s="663"/>
      <c r="AJ15" s="663"/>
      <c r="AK15" s="663"/>
      <c r="AL15" s="664">
        <v>0.4</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115872</v>
      </c>
      <c r="BH15" s="660"/>
      <c r="BI15" s="660"/>
      <c r="BJ15" s="660"/>
      <c r="BK15" s="660"/>
      <c r="BL15" s="660"/>
      <c r="BM15" s="660"/>
      <c r="BN15" s="661"/>
      <c r="BO15" s="662">
        <v>5</v>
      </c>
      <c r="BP15" s="662"/>
      <c r="BQ15" s="662"/>
      <c r="BR15" s="662"/>
      <c r="BS15" s="668" t="s">
        <v>219</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634274</v>
      </c>
      <c r="CS15" s="660"/>
      <c r="CT15" s="660"/>
      <c r="CU15" s="660"/>
      <c r="CV15" s="660"/>
      <c r="CW15" s="660"/>
      <c r="CX15" s="660"/>
      <c r="CY15" s="661"/>
      <c r="CZ15" s="662">
        <v>9</v>
      </c>
      <c r="DA15" s="662"/>
      <c r="DB15" s="662"/>
      <c r="DC15" s="662"/>
      <c r="DD15" s="668">
        <v>119984</v>
      </c>
      <c r="DE15" s="660"/>
      <c r="DF15" s="660"/>
      <c r="DG15" s="660"/>
      <c r="DH15" s="660"/>
      <c r="DI15" s="660"/>
      <c r="DJ15" s="660"/>
      <c r="DK15" s="660"/>
      <c r="DL15" s="660"/>
      <c r="DM15" s="660"/>
      <c r="DN15" s="660"/>
      <c r="DO15" s="660"/>
      <c r="DP15" s="661"/>
      <c r="DQ15" s="668">
        <v>481507</v>
      </c>
      <c r="DR15" s="660"/>
      <c r="DS15" s="660"/>
      <c r="DT15" s="660"/>
      <c r="DU15" s="660"/>
      <c r="DV15" s="660"/>
      <c r="DW15" s="660"/>
      <c r="DX15" s="660"/>
      <c r="DY15" s="660"/>
      <c r="DZ15" s="660"/>
      <c r="EA15" s="660"/>
      <c r="EB15" s="660"/>
      <c r="EC15" s="669"/>
    </row>
    <row r="16" spans="2:143" ht="11.25" customHeight="1" x14ac:dyDescent="0.15">
      <c r="B16" s="656" t="s">
        <v>254</v>
      </c>
      <c r="C16" s="657"/>
      <c r="D16" s="657"/>
      <c r="E16" s="657"/>
      <c r="F16" s="657"/>
      <c r="G16" s="657"/>
      <c r="H16" s="657"/>
      <c r="I16" s="657"/>
      <c r="J16" s="657"/>
      <c r="K16" s="657"/>
      <c r="L16" s="657"/>
      <c r="M16" s="657"/>
      <c r="N16" s="657"/>
      <c r="O16" s="657"/>
      <c r="P16" s="657"/>
      <c r="Q16" s="658"/>
      <c r="R16" s="659" t="s">
        <v>228</v>
      </c>
      <c r="S16" s="660"/>
      <c r="T16" s="660"/>
      <c r="U16" s="660"/>
      <c r="V16" s="660"/>
      <c r="W16" s="660"/>
      <c r="X16" s="660"/>
      <c r="Y16" s="661"/>
      <c r="Z16" s="662" t="s">
        <v>219</v>
      </c>
      <c r="AA16" s="662"/>
      <c r="AB16" s="662"/>
      <c r="AC16" s="662"/>
      <c r="AD16" s="663" t="s">
        <v>122</v>
      </c>
      <c r="AE16" s="663"/>
      <c r="AF16" s="663"/>
      <c r="AG16" s="663"/>
      <c r="AH16" s="663"/>
      <c r="AI16" s="663"/>
      <c r="AJ16" s="663"/>
      <c r="AK16" s="663"/>
      <c r="AL16" s="664" t="s">
        <v>219</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122</v>
      </c>
      <c r="BP16" s="662"/>
      <c r="BQ16" s="662"/>
      <c r="BR16" s="662"/>
      <c r="BS16" s="668" t="s">
        <v>122</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t="s">
        <v>122</v>
      </c>
      <c r="CS16" s="660"/>
      <c r="CT16" s="660"/>
      <c r="CU16" s="660"/>
      <c r="CV16" s="660"/>
      <c r="CW16" s="660"/>
      <c r="CX16" s="660"/>
      <c r="CY16" s="661"/>
      <c r="CZ16" s="662" t="s">
        <v>219</v>
      </c>
      <c r="DA16" s="662"/>
      <c r="DB16" s="662"/>
      <c r="DC16" s="662"/>
      <c r="DD16" s="668" t="s">
        <v>219</v>
      </c>
      <c r="DE16" s="660"/>
      <c r="DF16" s="660"/>
      <c r="DG16" s="660"/>
      <c r="DH16" s="660"/>
      <c r="DI16" s="660"/>
      <c r="DJ16" s="660"/>
      <c r="DK16" s="660"/>
      <c r="DL16" s="660"/>
      <c r="DM16" s="660"/>
      <c r="DN16" s="660"/>
      <c r="DO16" s="660"/>
      <c r="DP16" s="661"/>
      <c r="DQ16" s="668" t="s">
        <v>219</v>
      </c>
      <c r="DR16" s="660"/>
      <c r="DS16" s="660"/>
      <c r="DT16" s="660"/>
      <c r="DU16" s="660"/>
      <c r="DV16" s="660"/>
      <c r="DW16" s="660"/>
      <c r="DX16" s="660"/>
      <c r="DY16" s="660"/>
      <c r="DZ16" s="660"/>
      <c r="EA16" s="660"/>
      <c r="EB16" s="660"/>
      <c r="EC16" s="669"/>
    </row>
    <row r="17" spans="2:133" ht="11.25" customHeight="1" x14ac:dyDescent="0.15">
      <c r="B17" s="656" t="s">
        <v>257</v>
      </c>
      <c r="C17" s="657"/>
      <c r="D17" s="657"/>
      <c r="E17" s="657"/>
      <c r="F17" s="657"/>
      <c r="G17" s="657"/>
      <c r="H17" s="657"/>
      <c r="I17" s="657"/>
      <c r="J17" s="657"/>
      <c r="K17" s="657"/>
      <c r="L17" s="657"/>
      <c r="M17" s="657"/>
      <c r="N17" s="657"/>
      <c r="O17" s="657"/>
      <c r="P17" s="657"/>
      <c r="Q17" s="658"/>
      <c r="R17" s="659">
        <v>14126</v>
      </c>
      <c r="S17" s="660"/>
      <c r="T17" s="660"/>
      <c r="U17" s="660"/>
      <c r="V17" s="660"/>
      <c r="W17" s="660"/>
      <c r="X17" s="660"/>
      <c r="Y17" s="661"/>
      <c r="Z17" s="662">
        <v>0.2</v>
      </c>
      <c r="AA17" s="662"/>
      <c r="AB17" s="662"/>
      <c r="AC17" s="662"/>
      <c r="AD17" s="663">
        <v>14126</v>
      </c>
      <c r="AE17" s="663"/>
      <c r="AF17" s="663"/>
      <c r="AG17" s="663"/>
      <c r="AH17" s="663"/>
      <c r="AI17" s="663"/>
      <c r="AJ17" s="663"/>
      <c r="AK17" s="663"/>
      <c r="AL17" s="664">
        <v>0.4</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228</v>
      </c>
      <c r="BH17" s="660"/>
      <c r="BI17" s="660"/>
      <c r="BJ17" s="660"/>
      <c r="BK17" s="660"/>
      <c r="BL17" s="660"/>
      <c r="BM17" s="660"/>
      <c r="BN17" s="661"/>
      <c r="BO17" s="662" t="s">
        <v>122</v>
      </c>
      <c r="BP17" s="662"/>
      <c r="BQ17" s="662"/>
      <c r="BR17" s="662"/>
      <c r="BS17" s="668" t="s">
        <v>122</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612047</v>
      </c>
      <c r="CS17" s="660"/>
      <c r="CT17" s="660"/>
      <c r="CU17" s="660"/>
      <c r="CV17" s="660"/>
      <c r="CW17" s="660"/>
      <c r="CX17" s="660"/>
      <c r="CY17" s="661"/>
      <c r="CZ17" s="662">
        <v>8.6999999999999993</v>
      </c>
      <c r="DA17" s="662"/>
      <c r="DB17" s="662"/>
      <c r="DC17" s="662"/>
      <c r="DD17" s="668" t="s">
        <v>122</v>
      </c>
      <c r="DE17" s="660"/>
      <c r="DF17" s="660"/>
      <c r="DG17" s="660"/>
      <c r="DH17" s="660"/>
      <c r="DI17" s="660"/>
      <c r="DJ17" s="660"/>
      <c r="DK17" s="660"/>
      <c r="DL17" s="660"/>
      <c r="DM17" s="660"/>
      <c r="DN17" s="660"/>
      <c r="DO17" s="660"/>
      <c r="DP17" s="661"/>
      <c r="DQ17" s="668">
        <v>612047</v>
      </c>
      <c r="DR17" s="660"/>
      <c r="DS17" s="660"/>
      <c r="DT17" s="660"/>
      <c r="DU17" s="660"/>
      <c r="DV17" s="660"/>
      <c r="DW17" s="660"/>
      <c r="DX17" s="660"/>
      <c r="DY17" s="660"/>
      <c r="DZ17" s="660"/>
      <c r="EA17" s="660"/>
      <c r="EB17" s="660"/>
      <c r="EC17" s="669"/>
    </row>
    <row r="18" spans="2:133" ht="11.25" customHeight="1" x14ac:dyDescent="0.15">
      <c r="B18" s="656" t="s">
        <v>260</v>
      </c>
      <c r="C18" s="657"/>
      <c r="D18" s="657"/>
      <c r="E18" s="657"/>
      <c r="F18" s="657"/>
      <c r="G18" s="657"/>
      <c r="H18" s="657"/>
      <c r="I18" s="657"/>
      <c r="J18" s="657"/>
      <c r="K18" s="657"/>
      <c r="L18" s="657"/>
      <c r="M18" s="657"/>
      <c r="N18" s="657"/>
      <c r="O18" s="657"/>
      <c r="P18" s="657"/>
      <c r="Q18" s="658"/>
      <c r="R18" s="659">
        <v>1256595</v>
      </c>
      <c r="S18" s="660"/>
      <c r="T18" s="660"/>
      <c r="U18" s="660"/>
      <c r="V18" s="660"/>
      <c r="W18" s="660"/>
      <c r="X18" s="660"/>
      <c r="Y18" s="661"/>
      <c r="Z18" s="662">
        <v>16.899999999999999</v>
      </c>
      <c r="AA18" s="662"/>
      <c r="AB18" s="662"/>
      <c r="AC18" s="662"/>
      <c r="AD18" s="663">
        <v>1202395</v>
      </c>
      <c r="AE18" s="663"/>
      <c r="AF18" s="663"/>
      <c r="AG18" s="663"/>
      <c r="AH18" s="663"/>
      <c r="AI18" s="663"/>
      <c r="AJ18" s="663"/>
      <c r="AK18" s="663"/>
      <c r="AL18" s="664">
        <v>30.6</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219</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219</v>
      </c>
      <c r="CS18" s="660"/>
      <c r="CT18" s="660"/>
      <c r="CU18" s="660"/>
      <c r="CV18" s="660"/>
      <c r="CW18" s="660"/>
      <c r="CX18" s="660"/>
      <c r="CY18" s="661"/>
      <c r="CZ18" s="662" t="s">
        <v>219</v>
      </c>
      <c r="DA18" s="662"/>
      <c r="DB18" s="662"/>
      <c r="DC18" s="662"/>
      <c r="DD18" s="668" t="s">
        <v>122</v>
      </c>
      <c r="DE18" s="660"/>
      <c r="DF18" s="660"/>
      <c r="DG18" s="660"/>
      <c r="DH18" s="660"/>
      <c r="DI18" s="660"/>
      <c r="DJ18" s="660"/>
      <c r="DK18" s="660"/>
      <c r="DL18" s="660"/>
      <c r="DM18" s="660"/>
      <c r="DN18" s="660"/>
      <c r="DO18" s="660"/>
      <c r="DP18" s="661"/>
      <c r="DQ18" s="668" t="s">
        <v>219</v>
      </c>
      <c r="DR18" s="660"/>
      <c r="DS18" s="660"/>
      <c r="DT18" s="660"/>
      <c r="DU18" s="660"/>
      <c r="DV18" s="660"/>
      <c r="DW18" s="660"/>
      <c r="DX18" s="660"/>
      <c r="DY18" s="660"/>
      <c r="DZ18" s="660"/>
      <c r="EA18" s="660"/>
      <c r="EB18" s="660"/>
      <c r="EC18" s="669"/>
    </row>
    <row r="19" spans="2:133" ht="11.25" customHeight="1" x14ac:dyDescent="0.15">
      <c r="B19" s="656" t="s">
        <v>263</v>
      </c>
      <c r="C19" s="657"/>
      <c r="D19" s="657"/>
      <c r="E19" s="657"/>
      <c r="F19" s="657"/>
      <c r="G19" s="657"/>
      <c r="H19" s="657"/>
      <c r="I19" s="657"/>
      <c r="J19" s="657"/>
      <c r="K19" s="657"/>
      <c r="L19" s="657"/>
      <c r="M19" s="657"/>
      <c r="N19" s="657"/>
      <c r="O19" s="657"/>
      <c r="P19" s="657"/>
      <c r="Q19" s="658"/>
      <c r="R19" s="659">
        <v>1202395</v>
      </c>
      <c r="S19" s="660"/>
      <c r="T19" s="660"/>
      <c r="U19" s="660"/>
      <c r="V19" s="660"/>
      <c r="W19" s="660"/>
      <c r="X19" s="660"/>
      <c r="Y19" s="661"/>
      <c r="Z19" s="662">
        <v>16.100000000000001</v>
      </c>
      <c r="AA19" s="662"/>
      <c r="AB19" s="662"/>
      <c r="AC19" s="662"/>
      <c r="AD19" s="663">
        <v>1202395</v>
      </c>
      <c r="AE19" s="663"/>
      <c r="AF19" s="663"/>
      <c r="AG19" s="663"/>
      <c r="AH19" s="663"/>
      <c r="AI19" s="663"/>
      <c r="AJ19" s="663"/>
      <c r="AK19" s="663"/>
      <c r="AL19" s="664">
        <v>30.6</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t="s">
        <v>122</v>
      </c>
      <c r="BH19" s="660"/>
      <c r="BI19" s="660"/>
      <c r="BJ19" s="660"/>
      <c r="BK19" s="660"/>
      <c r="BL19" s="660"/>
      <c r="BM19" s="660"/>
      <c r="BN19" s="661"/>
      <c r="BO19" s="662" t="s">
        <v>219</v>
      </c>
      <c r="BP19" s="662"/>
      <c r="BQ19" s="662"/>
      <c r="BR19" s="662"/>
      <c r="BS19" s="668" t="s">
        <v>122</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122</v>
      </c>
      <c r="DA19" s="662"/>
      <c r="DB19" s="662"/>
      <c r="DC19" s="662"/>
      <c r="DD19" s="668" t="s">
        <v>219</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x14ac:dyDescent="0.15">
      <c r="B20" s="656" t="s">
        <v>266</v>
      </c>
      <c r="C20" s="657"/>
      <c r="D20" s="657"/>
      <c r="E20" s="657"/>
      <c r="F20" s="657"/>
      <c r="G20" s="657"/>
      <c r="H20" s="657"/>
      <c r="I20" s="657"/>
      <c r="J20" s="657"/>
      <c r="K20" s="657"/>
      <c r="L20" s="657"/>
      <c r="M20" s="657"/>
      <c r="N20" s="657"/>
      <c r="O20" s="657"/>
      <c r="P20" s="657"/>
      <c r="Q20" s="658"/>
      <c r="R20" s="659">
        <v>54200</v>
      </c>
      <c r="S20" s="660"/>
      <c r="T20" s="660"/>
      <c r="U20" s="660"/>
      <c r="V20" s="660"/>
      <c r="W20" s="660"/>
      <c r="X20" s="660"/>
      <c r="Y20" s="661"/>
      <c r="Z20" s="662">
        <v>0.7</v>
      </c>
      <c r="AA20" s="662"/>
      <c r="AB20" s="662"/>
      <c r="AC20" s="662"/>
      <c r="AD20" s="663" t="s">
        <v>122</v>
      </c>
      <c r="AE20" s="663"/>
      <c r="AF20" s="663"/>
      <c r="AG20" s="663"/>
      <c r="AH20" s="663"/>
      <c r="AI20" s="663"/>
      <c r="AJ20" s="663"/>
      <c r="AK20" s="663"/>
      <c r="AL20" s="664" t="s">
        <v>122</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t="s">
        <v>219</v>
      </c>
      <c r="BH20" s="660"/>
      <c r="BI20" s="660"/>
      <c r="BJ20" s="660"/>
      <c r="BK20" s="660"/>
      <c r="BL20" s="660"/>
      <c r="BM20" s="660"/>
      <c r="BN20" s="661"/>
      <c r="BO20" s="662" t="s">
        <v>122</v>
      </c>
      <c r="BP20" s="662"/>
      <c r="BQ20" s="662"/>
      <c r="BR20" s="662"/>
      <c r="BS20" s="668" t="s">
        <v>228</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7060107</v>
      </c>
      <c r="CS20" s="660"/>
      <c r="CT20" s="660"/>
      <c r="CU20" s="660"/>
      <c r="CV20" s="660"/>
      <c r="CW20" s="660"/>
      <c r="CX20" s="660"/>
      <c r="CY20" s="661"/>
      <c r="CZ20" s="662">
        <v>100</v>
      </c>
      <c r="DA20" s="662"/>
      <c r="DB20" s="662"/>
      <c r="DC20" s="662"/>
      <c r="DD20" s="668">
        <v>556720</v>
      </c>
      <c r="DE20" s="660"/>
      <c r="DF20" s="660"/>
      <c r="DG20" s="660"/>
      <c r="DH20" s="660"/>
      <c r="DI20" s="660"/>
      <c r="DJ20" s="660"/>
      <c r="DK20" s="660"/>
      <c r="DL20" s="660"/>
      <c r="DM20" s="660"/>
      <c r="DN20" s="660"/>
      <c r="DO20" s="660"/>
      <c r="DP20" s="661"/>
      <c r="DQ20" s="668">
        <v>4669138</v>
      </c>
      <c r="DR20" s="660"/>
      <c r="DS20" s="660"/>
      <c r="DT20" s="660"/>
      <c r="DU20" s="660"/>
      <c r="DV20" s="660"/>
      <c r="DW20" s="660"/>
      <c r="DX20" s="660"/>
      <c r="DY20" s="660"/>
      <c r="DZ20" s="660"/>
      <c r="EA20" s="660"/>
      <c r="EB20" s="660"/>
      <c r="EC20" s="669"/>
    </row>
    <row r="21" spans="2:133" ht="11.25" customHeight="1" x14ac:dyDescent="0.15">
      <c r="B21" s="656" t="s">
        <v>269</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122</v>
      </c>
      <c r="AA21" s="662"/>
      <c r="AB21" s="662"/>
      <c r="AC21" s="662"/>
      <c r="AD21" s="663" t="s">
        <v>122</v>
      </c>
      <c r="AE21" s="663"/>
      <c r="AF21" s="663"/>
      <c r="AG21" s="663"/>
      <c r="AH21" s="663"/>
      <c r="AI21" s="663"/>
      <c r="AJ21" s="663"/>
      <c r="AK21" s="663"/>
      <c r="AL21" s="664" t="s">
        <v>219</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219</v>
      </c>
      <c r="BH21" s="660"/>
      <c r="BI21" s="660"/>
      <c r="BJ21" s="660"/>
      <c r="BK21" s="660"/>
      <c r="BL21" s="660"/>
      <c r="BM21" s="660"/>
      <c r="BN21" s="661"/>
      <c r="BO21" s="662" t="s">
        <v>228</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271</v>
      </c>
      <c r="C22" s="657"/>
      <c r="D22" s="657"/>
      <c r="E22" s="657"/>
      <c r="F22" s="657"/>
      <c r="G22" s="657"/>
      <c r="H22" s="657"/>
      <c r="I22" s="657"/>
      <c r="J22" s="657"/>
      <c r="K22" s="657"/>
      <c r="L22" s="657"/>
      <c r="M22" s="657"/>
      <c r="N22" s="657"/>
      <c r="O22" s="657"/>
      <c r="P22" s="657"/>
      <c r="Q22" s="658"/>
      <c r="R22" s="659">
        <v>3965522</v>
      </c>
      <c r="S22" s="660"/>
      <c r="T22" s="660"/>
      <c r="U22" s="660"/>
      <c r="V22" s="660"/>
      <c r="W22" s="660"/>
      <c r="X22" s="660"/>
      <c r="Y22" s="661"/>
      <c r="Z22" s="662">
        <v>53.2</v>
      </c>
      <c r="AA22" s="662"/>
      <c r="AB22" s="662"/>
      <c r="AC22" s="662"/>
      <c r="AD22" s="663">
        <v>3911322</v>
      </c>
      <c r="AE22" s="663"/>
      <c r="AF22" s="663"/>
      <c r="AG22" s="663"/>
      <c r="AH22" s="663"/>
      <c r="AI22" s="663"/>
      <c r="AJ22" s="663"/>
      <c r="AK22" s="663"/>
      <c r="AL22" s="664">
        <v>99.6</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219</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274</v>
      </c>
      <c r="C23" s="657"/>
      <c r="D23" s="657"/>
      <c r="E23" s="657"/>
      <c r="F23" s="657"/>
      <c r="G23" s="657"/>
      <c r="H23" s="657"/>
      <c r="I23" s="657"/>
      <c r="J23" s="657"/>
      <c r="K23" s="657"/>
      <c r="L23" s="657"/>
      <c r="M23" s="657"/>
      <c r="N23" s="657"/>
      <c r="O23" s="657"/>
      <c r="P23" s="657"/>
      <c r="Q23" s="658"/>
      <c r="R23" s="659">
        <v>3264</v>
      </c>
      <c r="S23" s="660"/>
      <c r="T23" s="660"/>
      <c r="U23" s="660"/>
      <c r="V23" s="660"/>
      <c r="W23" s="660"/>
      <c r="X23" s="660"/>
      <c r="Y23" s="661"/>
      <c r="Z23" s="662">
        <v>0</v>
      </c>
      <c r="AA23" s="662"/>
      <c r="AB23" s="662"/>
      <c r="AC23" s="662"/>
      <c r="AD23" s="663">
        <v>3264</v>
      </c>
      <c r="AE23" s="663"/>
      <c r="AF23" s="663"/>
      <c r="AG23" s="663"/>
      <c r="AH23" s="663"/>
      <c r="AI23" s="663"/>
      <c r="AJ23" s="663"/>
      <c r="AK23" s="663"/>
      <c r="AL23" s="664">
        <v>0.1</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219</v>
      </c>
      <c r="BP23" s="662"/>
      <c r="BQ23" s="662"/>
      <c r="BR23" s="662"/>
      <c r="BS23" s="668" t="s">
        <v>122</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x14ac:dyDescent="0.15">
      <c r="B24" s="656" t="s">
        <v>281</v>
      </c>
      <c r="C24" s="657"/>
      <c r="D24" s="657"/>
      <c r="E24" s="657"/>
      <c r="F24" s="657"/>
      <c r="G24" s="657"/>
      <c r="H24" s="657"/>
      <c r="I24" s="657"/>
      <c r="J24" s="657"/>
      <c r="K24" s="657"/>
      <c r="L24" s="657"/>
      <c r="M24" s="657"/>
      <c r="N24" s="657"/>
      <c r="O24" s="657"/>
      <c r="P24" s="657"/>
      <c r="Q24" s="658"/>
      <c r="R24" s="659">
        <v>17674</v>
      </c>
      <c r="S24" s="660"/>
      <c r="T24" s="660"/>
      <c r="U24" s="660"/>
      <c r="V24" s="660"/>
      <c r="W24" s="660"/>
      <c r="X24" s="660"/>
      <c r="Y24" s="661"/>
      <c r="Z24" s="662">
        <v>0.2</v>
      </c>
      <c r="AA24" s="662"/>
      <c r="AB24" s="662"/>
      <c r="AC24" s="662"/>
      <c r="AD24" s="663" t="s">
        <v>122</v>
      </c>
      <c r="AE24" s="663"/>
      <c r="AF24" s="663"/>
      <c r="AG24" s="663"/>
      <c r="AH24" s="663"/>
      <c r="AI24" s="663"/>
      <c r="AJ24" s="663"/>
      <c r="AK24" s="663"/>
      <c r="AL24" s="664" t="s">
        <v>219</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219</v>
      </c>
      <c r="BH24" s="660"/>
      <c r="BI24" s="660"/>
      <c r="BJ24" s="660"/>
      <c r="BK24" s="660"/>
      <c r="BL24" s="660"/>
      <c r="BM24" s="660"/>
      <c r="BN24" s="661"/>
      <c r="BO24" s="662" t="s">
        <v>219</v>
      </c>
      <c r="BP24" s="662"/>
      <c r="BQ24" s="662"/>
      <c r="BR24" s="662"/>
      <c r="BS24" s="668" t="s">
        <v>122</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2632961</v>
      </c>
      <c r="CS24" s="649"/>
      <c r="CT24" s="649"/>
      <c r="CU24" s="649"/>
      <c r="CV24" s="649"/>
      <c r="CW24" s="649"/>
      <c r="CX24" s="649"/>
      <c r="CY24" s="650"/>
      <c r="CZ24" s="653">
        <v>37.299999999999997</v>
      </c>
      <c r="DA24" s="654"/>
      <c r="DB24" s="654"/>
      <c r="DC24" s="673"/>
      <c r="DD24" s="692">
        <v>1873102</v>
      </c>
      <c r="DE24" s="649"/>
      <c r="DF24" s="649"/>
      <c r="DG24" s="649"/>
      <c r="DH24" s="649"/>
      <c r="DI24" s="649"/>
      <c r="DJ24" s="649"/>
      <c r="DK24" s="650"/>
      <c r="DL24" s="692">
        <v>1825816</v>
      </c>
      <c r="DM24" s="649"/>
      <c r="DN24" s="649"/>
      <c r="DO24" s="649"/>
      <c r="DP24" s="649"/>
      <c r="DQ24" s="649"/>
      <c r="DR24" s="649"/>
      <c r="DS24" s="649"/>
      <c r="DT24" s="649"/>
      <c r="DU24" s="649"/>
      <c r="DV24" s="650"/>
      <c r="DW24" s="653">
        <v>43.3</v>
      </c>
      <c r="DX24" s="654"/>
      <c r="DY24" s="654"/>
      <c r="DZ24" s="654"/>
      <c r="EA24" s="654"/>
      <c r="EB24" s="654"/>
      <c r="EC24" s="655"/>
    </row>
    <row r="25" spans="2:133" ht="11.25" customHeight="1" x14ac:dyDescent="0.15">
      <c r="B25" s="656" t="s">
        <v>284</v>
      </c>
      <c r="C25" s="657"/>
      <c r="D25" s="657"/>
      <c r="E25" s="657"/>
      <c r="F25" s="657"/>
      <c r="G25" s="657"/>
      <c r="H25" s="657"/>
      <c r="I25" s="657"/>
      <c r="J25" s="657"/>
      <c r="K25" s="657"/>
      <c r="L25" s="657"/>
      <c r="M25" s="657"/>
      <c r="N25" s="657"/>
      <c r="O25" s="657"/>
      <c r="P25" s="657"/>
      <c r="Q25" s="658"/>
      <c r="R25" s="659">
        <v>93466</v>
      </c>
      <c r="S25" s="660"/>
      <c r="T25" s="660"/>
      <c r="U25" s="660"/>
      <c r="V25" s="660"/>
      <c r="W25" s="660"/>
      <c r="X25" s="660"/>
      <c r="Y25" s="661"/>
      <c r="Z25" s="662">
        <v>1.3</v>
      </c>
      <c r="AA25" s="662"/>
      <c r="AB25" s="662"/>
      <c r="AC25" s="662"/>
      <c r="AD25" s="663">
        <v>9502</v>
      </c>
      <c r="AE25" s="663"/>
      <c r="AF25" s="663"/>
      <c r="AG25" s="663"/>
      <c r="AH25" s="663"/>
      <c r="AI25" s="663"/>
      <c r="AJ25" s="663"/>
      <c r="AK25" s="663"/>
      <c r="AL25" s="664">
        <v>0.2</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122</v>
      </c>
      <c r="BP25" s="662"/>
      <c r="BQ25" s="662"/>
      <c r="BR25" s="662"/>
      <c r="BS25" s="668" t="s">
        <v>219</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993862</v>
      </c>
      <c r="CS25" s="695"/>
      <c r="CT25" s="695"/>
      <c r="CU25" s="695"/>
      <c r="CV25" s="695"/>
      <c r="CW25" s="695"/>
      <c r="CX25" s="695"/>
      <c r="CY25" s="696"/>
      <c r="CZ25" s="664">
        <v>14.1</v>
      </c>
      <c r="DA25" s="693"/>
      <c r="DB25" s="693"/>
      <c r="DC25" s="697"/>
      <c r="DD25" s="668">
        <v>875332</v>
      </c>
      <c r="DE25" s="695"/>
      <c r="DF25" s="695"/>
      <c r="DG25" s="695"/>
      <c r="DH25" s="695"/>
      <c r="DI25" s="695"/>
      <c r="DJ25" s="695"/>
      <c r="DK25" s="696"/>
      <c r="DL25" s="668">
        <v>873518</v>
      </c>
      <c r="DM25" s="695"/>
      <c r="DN25" s="695"/>
      <c r="DO25" s="695"/>
      <c r="DP25" s="695"/>
      <c r="DQ25" s="695"/>
      <c r="DR25" s="695"/>
      <c r="DS25" s="695"/>
      <c r="DT25" s="695"/>
      <c r="DU25" s="695"/>
      <c r="DV25" s="696"/>
      <c r="DW25" s="664">
        <v>20.7</v>
      </c>
      <c r="DX25" s="693"/>
      <c r="DY25" s="693"/>
      <c r="DZ25" s="693"/>
      <c r="EA25" s="693"/>
      <c r="EB25" s="693"/>
      <c r="EC25" s="694"/>
    </row>
    <row r="26" spans="2:133" ht="11.25" customHeight="1" x14ac:dyDescent="0.15">
      <c r="B26" s="656" t="s">
        <v>287</v>
      </c>
      <c r="C26" s="657"/>
      <c r="D26" s="657"/>
      <c r="E26" s="657"/>
      <c r="F26" s="657"/>
      <c r="G26" s="657"/>
      <c r="H26" s="657"/>
      <c r="I26" s="657"/>
      <c r="J26" s="657"/>
      <c r="K26" s="657"/>
      <c r="L26" s="657"/>
      <c r="M26" s="657"/>
      <c r="N26" s="657"/>
      <c r="O26" s="657"/>
      <c r="P26" s="657"/>
      <c r="Q26" s="658"/>
      <c r="R26" s="659">
        <v>70651</v>
      </c>
      <c r="S26" s="660"/>
      <c r="T26" s="660"/>
      <c r="U26" s="660"/>
      <c r="V26" s="660"/>
      <c r="W26" s="660"/>
      <c r="X26" s="660"/>
      <c r="Y26" s="661"/>
      <c r="Z26" s="662">
        <v>0.9</v>
      </c>
      <c r="AA26" s="662"/>
      <c r="AB26" s="662"/>
      <c r="AC26" s="662"/>
      <c r="AD26" s="663" t="s">
        <v>122</v>
      </c>
      <c r="AE26" s="663"/>
      <c r="AF26" s="663"/>
      <c r="AG26" s="663"/>
      <c r="AH26" s="663"/>
      <c r="AI26" s="663"/>
      <c r="AJ26" s="663"/>
      <c r="AK26" s="663"/>
      <c r="AL26" s="664" t="s">
        <v>122</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122</v>
      </c>
      <c r="BP26" s="662"/>
      <c r="BQ26" s="662"/>
      <c r="BR26" s="662"/>
      <c r="BS26" s="668" t="s">
        <v>122</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619996</v>
      </c>
      <c r="CS26" s="660"/>
      <c r="CT26" s="660"/>
      <c r="CU26" s="660"/>
      <c r="CV26" s="660"/>
      <c r="CW26" s="660"/>
      <c r="CX26" s="660"/>
      <c r="CY26" s="661"/>
      <c r="CZ26" s="664">
        <v>8.8000000000000007</v>
      </c>
      <c r="DA26" s="693"/>
      <c r="DB26" s="693"/>
      <c r="DC26" s="697"/>
      <c r="DD26" s="668">
        <v>523527</v>
      </c>
      <c r="DE26" s="660"/>
      <c r="DF26" s="660"/>
      <c r="DG26" s="660"/>
      <c r="DH26" s="660"/>
      <c r="DI26" s="660"/>
      <c r="DJ26" s="660"/>
      <c r="DK26" s="661"/>
      <c r="DL26" s="668" t="s">
        <v>219</v>
      </c>
      <c r="DM26" s="660"/>
      <c r="DN26" s="660"/>
      <c r="DO26" s="660"/>
      <c r="DP26" s="660"/>
      <c r="DQ26" s="660"/>
      <c r="DR26" s="660"/>
      <c r="DS26" s="660"/>
      <c r="DT26" s="660"/>
      <c r="DU26" s="660"/>
      <c r="DV26" s="661"/>
      <c r="DW26" s="664" t="s">
        <v>219</v>
      </c>
      <c r="DX26" s="693"/>
      <c r="DY26" s="693"/>
      <c r="DZ26" s="693"/>
      <c r="EA26" s="693"/>
      <c r="EB26" s="693"/>
      <c r="EC26" s="694"/>
    </row>
    <row r="27" spans="2:133" ht="11.25" customHeight="1" x14ac:dyDescent="0.15">
      <c r="B27" s="656" t="s">
        <v>290</v>
      </c>
      <c r="C27" s="657"/>
      <c r="D27" s="657"/>
      <c r="E27" s="657"/>
      <c r="F27" s="657"/>
      <c r="G27" s="657"/>
      <c r="H27" s="657"/>
      <c r="I27" s="657"/>
      <c r="J27" s="657"/>
      <c r="K27" s="657"/>
      <c r="L27" s="657"/>
      <c r="M27" s="657"/>
      <c r="N27" s="657"/>
      <c r="O27" s="657"/>
      <c r="P27" s="657"/>
      <c r="Q27" s="658"/>
      <c r="R27" s="659">
        <v>719078</v>
      </c>
      <c r="S27" s="660"/>
      <c r="T27" s="660"/>
      <c r="U27" s="660"/>
      <c r="V27" s="660"/>
      <c r="W27" s="660"/>
      <c r="X27" s="660"/>
      <c r="Y27" s="661"/>
      <c r="Z27" s="662">
        <v>9.6999999999999993</v>
      </c>
      <c r="AA27" s="662"/>
      <c r="AB27" s="662"/>
      <c r="AC27" s="662"/>
      <c r="AD27" s="663" t="s">
        <v>219</v>
      </c>
      <c r="AE27" s="663"/>
      <c r="AF27" s="663"/>
      <c r="AG27" s="663"/>
      <c r="AH27" s="663"/>
      <c r="AI27" s="663"/>
      <c r="AJ27" s="663"/>
      <c r="AK27" s="663"/>
      <c r="AL27" s="664" t="s">
        <v>219</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2304769</v>
      </c>
      <c r="BH27" s="660"/>
      <c r="BI27" s="660"/>
      <c r="BJ27" s="660"/>
      <c r="BK27" s="660"/>
      <c r="BL27" s="660"/>
      <c r="BM27" s="660"/>
      <c r="BN27" s="661"/>
      <c r="BO27" s="662">
        <v>100</v>
      </c>
      <c r="BP27" s="662"/>
      <c r="BQ27" s="662"/>
      <c r="BR27" s="662"/>
      <c r="BS27" s="668" t="s">
        <v>219</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1027052</v>
      </c>
      <c r="CS27" s="695"/>
      <c r="CT27" s="695"/>
      <c r="CU27" s="695"/>
      <c r="CV27" s="695"/>
      <c r="CW27" s="695"/>
      <c r="CX27" s="695"/>
      <c r="CY27" s="696"/>
      <c r="CZ27" s="664">
        <v>14.5</v>
      </c>
      <c r="DA27" s="693"/>
      <c r="DB27" s="693"/>
      <c r="DC27" s="697"/>
      <c r="DD27" s="668">
        <v>385723</v>
      </c>
      <c r="DE27" s="695"/>
      <c r="DF27" s="695"/>
      <c r="DG27" s="695"/>
      <c r="DH27" s="695"/>
      <c r="DI27" s="695"/>
      <c r="DJ27" s="695"/>
      <c r="DK27" s="696"/>
      <c r="DL27" s="668">
        <v>340251</v>
      </c>
      <c r="DM27" s="695"/>
      <c r="DN27" s="695"/>
      <c r="DO27" s="695"/>
      <c r="DP27" s="695"/>
      <c r="DQ27" s="695"/>
      <c r="DR27" s="695"/>
      <c r="DS27" s="695"/>
      <c r="DT27" s="695"/>
      <c r="DU27" s="695"/>
      <c r="DV27" s="696"/>
      <c r="DW27" s="664">
        <v>8.1</v>
      </c>
      <c r="DX27" s="693"/>
      <c r="DY27" s="693"/>
      <c r="DZ27" s="693"/>
      <c r="EA27" s="693"/>
      <c r="EB27" s="693"/>
      <c r="EC27" s="694"/>
    </row>
    <row r="28" spans="2:133" ht="11.25" customHeight="1" x14ac:dyDescent="0.15">
      <c r="B28" s="701" t="s">
        <v>293</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219</v>
      </c>
      <c r="AA28" s="662"/>
      <c r="AB28" s="662"/>
      <c r="AC28" s="662"/>
      <c r="AD28" s="663" t="s">
        <v>122</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612047</v>
      </c>
      <c r="CS28" s="660"/>
      <c r="CT28" s="660"/>
      <c r="CU28" s="660"/>
      <c r="CV28" s="660"/>
      <c r="CW28" s="660"/>
      <c r="CX28" s="660"/>
      <c r="CY28" s="661"/>
      <c r="CZ28" s="664">
        <v>8.6999999999999993</v>
      </c>
      <c r="DA28" s="693"/>
      <c r="DB28" s="693"/>
      <c r="DC28" s="697"/>
      <c r="DD28" s="668">
        <v>612047</v>
      </c>
      <c r="DE28" s="660"/>
      <c r="DF28" s="660"/>
      <c r="DG28" s="660"/>
      <c r="DH28" s="660"/>
      <c r="DI28" s="660"/>
      <c r="DJ28" s="660"/>
      <c r="DK28" s="661"/>
      <c r="DL28" s="668">
        <v>612047</v>
      </c>
      <c r="DM28" s="660"/>
      <c r="DN28" s="660"/>
      <c r="DO28" s="660"/>
      <c r="DP28" s="660"/>
      <c r="DQ28" s="660"/>
      <c r="DR28" s="660"/>
      <c r="DS28" s="660"/>
      <c r="DT28" s="660"/>
      <c r="DU28" s="660"/>
      <c r="DV28" s="661"/>
      <c r="DW28" s="664">
        <v>14.5</v>
      </c>
      <c r="DX28" s="693"/>
      <c r="DY28" s="693"/>
      <c r="DZ28" s="693"/>
      <c r="EA28" s="693"/>
      <c r="EB28" s="693"/>
      <c r="EC28" s="694"/>
    </row>
    <row r="29" spans="2:133" ht="11.25" customHeight="1" x14ac:dyDescent="0.15">
      <c r="B29" s="656" t="s">
        <v>295</v>
      </c>
      <c r="C29" s="657"/>
      <c r="D29" s="657"/>
      <c r="E29" s="657"/>
      <c r="F29" s="657"/>
      <c r="G29" s="657"/>
      <c r="H29" s="657"/>
      <c r="I29" s="657"/>
      <c r="J29" s="657"/>
      <c r="K29" s="657"/>
      <c r="L29" s="657"/>
      <c r="M29" s="657"/>
      <c r="N29" s="657"/>
      <c r="O29" s="657"/>
      <c r="P29" s="657"/>
      <c r="Q29" s="658"/>
      <c r="R29" s="659">
        <v>377697</v>
      </c>
      <c r="S29" s="660"/>
      <c r="T29" s="660"/>
      <c r="U29" s="660"/>
      <c r="V29" s="660"/>
      <c r="W29" s="660"/>
      <c r="X29" s="660"/>
      <c r="Y29" s="661"/>
      <c r="Z29" s="662">
        <v>5.0999999999999996</v>
      </c>
      <c r="AA29" s="662"/>
      <c r="AB29" s="662"/>
      <c r="AC29" s="662"/>
      <c r="AD29" s="663" t="s">
        <v>122</v>
      </c>
      <c r="AE29" s="663"/>
      <c r="AF29" s="663"/>
      <c r="AG29" s="663"/>
      <c r="AH29" s="663"/>
      <c r="AI29" s="663"/>
      <c r="AJ29" s="663"/>
      <c r="AK29" s="663"/>
      <c r="AL29" s="664" t="s">
        <v>219</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64</v>
      </c>
      <c r="CG29" s="675"/>
      <c r="CH29" s="675"/>
      <c r="CI29" s="675"/>
      <c r="CJ29" s="675"/>
      <c r="CK29" s="675"/>
      <c r="CL29" s="675"/>
      <c r="CM29" s="675"/>
      <c r="CN29" s="675"/>
      <c r="CO29" s="675"/>
      <c r="CP29" s="675"/>
      <c r="CQ29" s="676"/>
      <c r="CR29" s="659">
        <v>612047</v>
      </c>
      <c r="CS29" s="695"/>
      <c r="CT29" s="695"/>
      <c r="CU29" s="695"/>
      <c r="CV29" s="695"/>
      <c r="CW29" s="695"/>
      <c r="CX29" s="695"/>
      <c r="CY29" s="696"/>
      <c r="CZ29" s="664">
        <v>8.6999999999999993</v>
      </c>
      <c r="DA29" s="693"/>
      <c r="DB29" s="693"/>
      <c r="DC29" s="697"/>
      <c r="DD29" s="668">
        <v>612047</v>
      </c>
      <c r="DE29" s="695"/>
      <c r="DF29" s="695"/>
      <c r="DG29" s="695"/>
      <c r="DH29" s="695"/>
      <c r="DI29" s="695"/>
      <c r="DJ29" s="695"/>
      <c r="DK29" s="696"/>
      <c r="DL29" s="668">
        <v>612047</v>
      </c>
      <c r="DM29" s="695"/>
      <c r="DN29" s="695"/>
      <c r="DO29" s="695"/>
      <c r="DP29" s="695"/>
      <c r="DQ29" s="695"/>
      <c r="DR29" s="695"/>
      <c r="DS29" s="695"/>
      <c r="DT29" s="695"/>
      <c r="DU29" s="695"/>
      <c r="DV29" s="696"/>
      <c r="DW29" s="664">
        <v>14.5</v>
      </c>
      <c r="DX29" s="693"/>
      <c r="DY29" s="693"/>
      <c r="DZ29" s="693"/>
      <c r="EA29" s="693"/>
      <c r="EB29" s="693"/>
      <c r="EC29" s="694"/>
    </row>
    <row r="30" spans="2:133" ht="11.25" customHeight="1" x14ac:dyDescent="0.15">
      <c r="B30" s="656" t="s">
        <v>299</v>
      </c>
      <c r="C30" s="657"/>
      <c r="D30" s="657"/>
      <c r="E30" s="657"/>
      <c r="F30" s="657"/>
      <c r="G30" s="657"/>
      <c r="H30" s="657"/>
      <c r="I30" s="657"/>
      <c r="J30" s="657"/>
      <c r="K30" s="657"/>
      <c r="L30" s="657"/>
      <c r="M30" s="657"/>
      <c r="N30" s="657"/>
      <c r="O30" s="657"/>
      <c r="P30" s="657"/>
      <c r="Q30" s="658"/>
      <c r="R30" s="659">
        <v>9419</v>
      </c>
      <c r="S30" s="660"/>
      <c r="T30" s="660"/>
      <c r="U30" s="660"/>
      <c r="V30" s="660"/>
      <c r="W30" s="660"/>
      <c r="X30" s="660"/>
      <c r="Y30" s="661"/>
      <c r="Z30" s="662">
        <v>0.1</v>
      </c>
      <c r="AA30" s="662"/>
      <c r="AB30" s="662"/>
      <c r="AC30" s="662"/>
      <c r="AD30" s="663" t="s">
        <v>219</v>
      </c>
      <c r="AE30" s="663"/>
      <c r="AF30" s="663"/>
      <c r="AG30" s="663"/>
      <c r="AH30" s="663"/>
      <c r="AI30" s="663"/>
      <c r="AJ30" s="663"/>
      <c r="AK30" s="663"/>
      <c r="AL30" s="664" t="s">
        <v>219</v>
      </c>
      <c r="AM30" s="665"/>
      <c r="AN30" s="665"/>
      <c r="AO30" s="666"/>
      <c r="AP30" s="707" t="s">
        <v>300</v>
      </c>
      <c r="AQ30" s="708"/>
      <c r="AR30" s="708"/>
      <c r="AS30" s="708"/>
      <c r="AT30" s="713" t="s">
        <v>301</v>
      </c>
      <c r="AU30" s="210"/>
      <c r="AV30" s="210"/>
      <c r="AW30" s="210"/>
      <c r="AX30" s="645" t="s">
        <v>178</v>
      </c>
      <c r="AY30" s="646"/>
      <c r="AZ30" s="646"/>
      <c r="BA30" s="646"/>
      <c r="BB30" s="646"/>
      <c r="BC30" s="646"/>
      <c r="BD30" s="646"/>
      <c r="BE30" s="646"/>
      <c r="BF30" s="647"/>
      <c r="BG30" s="719">
        <v>98.5</v>
      </c>
      <c r="BH30" s="720"/>
      <c r="BI30" s="720"/>
      <c r="BJ30" s="720"/>
      <c r="BK30" s="720"/>
      <c r="BL30" s="720"/>
      <c r="BM30" s="654">
        <v>93.9</v>
      </c>
      <c r="BN30" s="720"/>
      <c r="BO30" s="720"/>
      <c r="BP30" s="720"/>
      <c r="BQ30" s="721"/>
      <c r="BR30" s="719">
        <v>98.5</v>
      </c>
      <c r="BS30" s="720"/>
      <c r="BT30" s="720"/>
      <c r="BU30" s="720"/>
      <c r="BV30" s="720"/>
      <c r="BW30" s="720"/>
      <c r="BX30" s="654">
        <v>93.8</v>
      </c>
      <c r="BY30" s="720"/>
      <c r="BZ30" s="720"/>
      <c r="CA30" s="720"/>
      <c r="CB30" s="721"/>
      <c r="CD30" s="724"/>
      <c r="CE30" s="725"/>
      <c r="CF30" s="674" t="s">
        <v>302</v>
      </c>
      <c r="CG30" s="675"/>
      <c r="CH30" s="675"/>
      <c r="CI30" s="675"/>
      <c r="CJ30" s="675"/>
      <c r="CK30" s="675"/>
      <c r="CL30" s="675"/>
      <c r="CM30" s="675"/>
      <c r="CN30" s="675"/>
      <c r="CO30" s="675"/>
      <c r="CP30" s="675"/>
      <c r="CQ30" s="676"/>
      <c r="CR30" s="659">
        <v>560963</v>
      </c>
      <c r="CS30" s="660"/>
      <c r="CT30" s="660"/>
      <c r="CU30" s="660"/>
      <c r="CV30" s="660"/>
      <c r="CW30" s="660"/>
      <c r="CX30" s="660"/>
      <c r="CY30" s="661"/>
      <c r="CZ30" s="664">
        <v>7.9</v>
      </c>
      <c r="DA30" s="693"/>
      <c r="DB30" s="693"/>
      <c r="DC30" s="697"/>
      <c r="DD30" s="668">
        <v>560963</v>
      </c>
      <c r="DE30" s="660"/>
      <c r="DF30" s="660"/>
      <c r="DG30" s="660"/>
      <c r="DH30" s="660"/>
      <c r="DI30" s="660"/>
      <c r="DJ30" s="660"/>
      <c r="DK30" s="661"/>
      <c r="DL30" s="668">
        <v>560963</v>
      </c>
      <c r="DM30" s="660"/>
      <c r="DN30" s="660"/>
      <c r="DO30" s="660"/>
      <c r="DP30" s="660"/>
      <c r="DQ30" s="660"/>
      <c r="DR30" s="660"/>
      <c r="DS30" s="660"/>
      <c r="DT30" s="660"/>
      <c r="DU30" s="660"/>
      <c r="DV30" s="661"/>
      <c r="DW30" s="664">
        <v>13.3</v>
      </c>
      <c r="DX30" s="693"/>
      <c r="DY30" s="693"/>
      <c r="DZ30" s="693"/>
      <c r="EA30" s="693"/>
      <c r="EB30" s="693"/>
      <c r="EC30" s="694"/>
    </row>
    <row r="31" spans="2:133" ht="11.25" customHeight="1" x14ac:dyDescent="0.15">
      <c r="B31" s="656" t="s">
        <v>303</v>
      </c>
      <c r="C31" s="657"/>
      <c r="D31" s="657"/>
      <c r="E31" s="657"/>
      <c r="F31" s="657"/>
      <c r="G31" s="657"/>
      <c r="H31" s="657"/>
      <c r="I31" s="657"/>
      <c r="J31" s="657"/>
      <c r="K31" s="657"/>
      <c r="L31" s="657"/>
      <c r="M31" s="657"/>
      <c r="N31" s="657"/>
      <c r="O31" s="657"/>
      <c r="P31" s="657"/>
      <c r="Q31" s="658"/>
      <c r="R31" s="659">
        <v>3596</v>
      </c>
      <c r="S31" s="660"/>
      <c r="T31" s="660"/>
      <c r="U31" s="660"/>
      <c r="V31" s="660"/>
      <c r="W31" s="660"/>
      <c r="X31" s="660"/>
      <c r="Y31" s="661"/>
      <c r="Z31" s="662">
        <v>0</v>
      </c>
      <c r="AA31" s="662"/>
      <c r="AB31" s="662"/>
      <c r="AC31" s="662"/>
      <c r="AD31" s="663" t="s">
        <v>219</v>
      </c>
      <c r="AE31" s="663"/>
      <c r="AF31" s="663"/>
      <c r="AG31" s="663"/>
      <c r="AH31" s="663"/>
      <c r="AI31" s="663"/>
      <c r="AJ31" s="663"/>
      <c r="AK31" s="663"/>
      <c r="AL31" s="664" t="s">
        <v>122</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98.3</v>
      </c>
      <c r="BH31" s="695"/>
      <c r="BI31" s="695"/>
      <c r="BJ31" s="695"/>
      <c r="BK31" s="695"/>
      <c r="BL31" s="695"/>
      <c r="BM31" s="665">
        <v>95.2</v>
      </c>
      <c r="BN31" s="717"/>
      <c r="BO31" s="717"/>
      <c r="BP31" s="717"/>
      <c r="BQ31" s="718"/>
      <c r="BR31" s="716">
        <v>98.4</v>
      </c>
      <c r="BS31" s="695"/>
      <c r="BT31" s="695"/>
      <c r="BU31" s="695"/>
      <c r="BV31" s="695"/>
      <c r="BW31" s="695"/>
      <c r="BX31" s="665">
        <v>95.2</v>
      </c>
      <c r="BY31" s="717"/>
      <c r="BZ31" s="717"/>
      <c r="CA31" s="717"/>
      <c r="CB31" s="718"/>
      <c r="CD31" s="724"/>
      <c r="CE31" s="725"/>
      <c r="CF31" s="674" t="s">
        <v>306</v>
      </c>
      <c r="CG31" s="675"/>
      <c r="CH31" s="675"/>
      <c r="CI31" s="675"/>
      <c r="CJ31" s="675"/>
      <c r="CK31" s="675"/>
      <c r="CL31" s="675"/>
      <c r="CM31" s="675"/>
      <c r="CN31" s="675"/>
      <c r="CO31" s="675"/>
      <c r="CP31" s="675"/>
      <c r="CQ31" s="676"/>
      <c r="CR31" s="659">
        <v>51084</v>
      </c>
      <c r="CS31" s="695"/>
      <c r="CT31" s="695"/>
      <c r="CU31" s="695"/>
      <c r="CV31" s="695"/>
      <c r="CW31" s="695"/>
      <c r="CX31" s="695"/>
      <c r="CY31" s="696"/>
      <c r="CZ31" s="664">
        <v>0.7</v>
      </c>
      <c r="DA31" s="693"/>
      <c r="DB31" s="693"/>
      <c r="DC31" s="697"/>
      <c r="DD31" s="668">
        <v>51084</v>
      </c>
      <c r="DE31" s="695"/>
      <c r="DF31" s="695"/>
      <c r="DG31" s="695"/>
      <c r="DH31" s="695"/>
      <c r="DI31" s="695"/>
      <c r="DJ31" s="695"/>
      <c r="DK31" s="696"/>
      <c r="DL31" s="668">
        <v>51084</v>
      </c>
      <c r="DM31" s="695"/>
      <c r="DN31" s="695"/>
      <c r="DO31" s="695"/>
      <c r="DP31" s="695"/>
      <c r="DQ31" s="695"/>
      <c r="DR31" s="695"/>
      <c r="DS31" s="695"/>
      <c r="DT31" s="695"/>
      <c r="DU31" s="695"/>
      <c r="DV31" s="696"/>
      <c r="DW31" s="664">
        <v>1.2</v>
      </c>
      <c r="DX31" s="693"/>
      <c r="DY31" s="693"/>
      <c r="DZ31" s="693"/>
      <c r="EA31" s="693"/>
      <c r="EB31" s="693"/>
      <c r="EC31" s="694"/>
    </row>
    <row r="32" spans="2:133" ht="11.25" customHeight="1" x14ac:dyDescent="0.15">
      <c r="B32" s="656" t="s">
        <v>307</v>
      </c>
      <c r="C32" s="657"/>
      <c r="D32" s="657"/>
      <c r="E32" s="657"/>
      <c r="F32" s="657"/>
      <c r="G32" s="657"/>
      <c r="H32" s="657"/>
      <c r="I32" s="657"/>
      <c r="J32" s="657"/>
      <c r="K32" s="657"/>
      <c r="L32" s="657"/>
      <c r="M32" s="657"/>
      <c r="N32" s="657"/>
      <c r="O32" s="657"/>
      <c r="P32" s="657"/>
      <c r="Q32" s="658"/>
      <c r="R32" s="659">
        <v>462951</v>
      </c>
      <c r="S32" s="660"/>
      <c r="T32" s="660"/>
      <c r="U32" s="660"/>
      <c r="V32" s="660"/>
      <c r="W32" s="660"/>
      <c r="X32" s="660"/>
      <c r="Y32" s="661"/>
      <c r="Z32" s="662">
        <v>6.2</v>
      </c>
      <c r="AA32" s="662"/>
      <c r="AB32" s="662"/>
      <c r="AC32" s="662"/>
      <c r="AD32" s="663">
        <v>1625</v>
      </c>
      <c r="AE32" s="663"/>
      <c r="AF32" s="663"/>
      <c r="AG32" s="663"/>
      <c r="AH32" s="663"/>
      <c r="AI32" s="663"/>
      <c r="AJ32" s="663"/>
      <c r="AK32" s="663"/>
      <c r="AL32" s="664">
        <v>0</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98.5</v>
      </c>
      <c r="BH32" s="729"/>
      <c r="BI32" s="729"/>
      <c r="BJ32" s="729"/>
      <c r="BK32" s="729"/>
      <c r="BL32" s="729"/>
      <c r="BM32" s="730">
        <v>91.8</v>
      </c>
      <c r="BN32" s="729"/>
      <c r="BO32" s="729"/>
      <c r="BP32" s="729"/>
      <c r="BQ32" s="731"/>
      <c r="BR32" s="728">
        <v>98.5</v>
      </c>
      <c r="BS32" s="729"/>
      <c r="BT32" s="729"/>
      <c r="BU32" s="729"/>
      <c r="BV32" s="729"/>
      <c r="BW32" s="729"/>
      <c r="BX32" s="730">
        <v>91.5</v>
      </c>
      <c r="BY32" s="729"/>
      <c r="BZ32" s="729"/>
      <c r="CA32" s="729"/>
      <c r="CB32" s="731"/>
      <c r="CD32" s="726"/>
      <c r="CE32" s="727"/>
      <c r="CF32" s="674" t="s">
        <v>309</v>
      </c>
      <c r="CG32" s="675"/>
      <c r="CH32" s="675"/>
      <c r="CI32" s="675"/>
      <c r="CJ32" s="675"/>
      <c r="CK32" s="675"/>
      <c r="CL32" s="675"/>
      <c r="CM32" s="675"/>
      <c r="CN32" s="675"/>
      <c r="CO32" s="675"/>
      <c r="CP32" s="675"/>
      <c r="CQ32" s="676"/>
      <c r="CR32" s="659" t="s">
        <v>122</v>
      </c>
      <c r="CS32" s="660"/>
      <c r="CT32" s="660"/>
      <c r="CU32" s="660"/>
      <c r="CV32" s="660"/>
      <c r="CW32" s="660"/>
      <c r="CX32" s="660"/>
      <c r="CY32" s="661"/>
      <c r="CZ32" s="664" t="s">
        <v>219</v>
      </c>
      <c r="DA32" s="693"/>
      <c r="DB32" s="693"/>
      <c r="DC32" s="697"/>
      <c r="DD32" s="668" t="s">
        <v>219</v>
      </c>
      <c r="DE32" s="660"/>
      <c r="DF32" s="660"/>
      <c r="DG32" s="660"/>
      <c r="DH32" s="660"/>
      <c r="DI32" s="660"/>
      <c r="DJ32" s="660"/>
      <c r="DK32" s="661"/>
      <c r="DL32" s="668" t="s">
        <v>219</v>
      </c>
      <c r="DM32" s="660"/>
      <c r="DN32" s="660"/>
      <c r="DO32" s="660"/>
      <c r="DP32" s="660"/>
      <c r="DQ32" s="660"/>
      <c r="DR32" s="660"/>
      <c r="DS32" s="660"/>
      <c r="DT32" s="660"/>
      <c r="DU32" s="660"/>
      <c r="DV32" s="661"/>
      <c r="DW32" s="664" t="s">
        <v>122</v>
      </c>
      <c r="DX32" s="693"/>
      <c r="DY32" s="693"/>
      <c r="DZ32" s="693"/>
      <c r="EA32" s="693"/>
      <c r="EB32" s="693"/>
      <c r="EC32" s="694"/>
    </row>
    <row r="33" spans="2:133" ht="11.25" customHeight="1" x14ac:dyDescent="0.15">
      <c r="B33" s="656" t="s">
        <v>310</v>
      </c>
      <c r="C33" s="657"/>
      <c r="D33" s="657"/>
      <c r="E33" s="657"/>
      <c r="F33" s="657"/>
      <c r="G33" s="657"/>
      <c r="H33" s="657"/>
      <c r="I33" s="657"/>
      <c r="J33" s="657"/>
      <c r="K33" s="657"/>
      <c r="L33" s="657"/>
      <c r="M33" s="657"/>
      <c r="N33" s="657"/>
      <c r="O33" s="657"/>
      <c r="P33" s="657"/>
      <c r="Q33" s="658"/>
      <c r="R33" s="659">
        <v>953801</v>
      </c>
      <c r="S33" s="660"/>
      <c r="T33" s="660"/>
      <c r="U33" s="660"/>
      <c r="V33" s="660"/>
      <c r="W33" s="660"/>
      <c r="X33" s="660"/>
      <c r="Y33" s="661"/>
      <c r="Z33" s="662">
        <v>12.8</v>
      </c>
      <c r="AA33" s="662"/>
      <c r="AB33" s="662"/>
      <c r="AC33" s="662"/>
      <c r="AD33" s="663" t="s">
        <v>122</v>
      </c>
      <c r="AE33" s="663"/>
      <c r="AF33" s="663"/>
      <c r="AG33" s="663"/>
      <c r="AH33" s="663"/>
      <c r="AI33" s="663"/>
      <c r="AJ33" s="663"/>
      <c r="AK33" s="663"/>
      <c r="AL33" s="664" t="s">
        <v>219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3870426</v>
      </c>
      <c r="CS33" s="695"/>
      <c r="CT33" s="695"/>
      <c r="CU33" s="695"/>
      <c r="CV33" s="695"/>
      <c r="CW33" s="695"/>
      <c r="CX33" s="695"/>
      <c r="CY33" s="696"/>
      <c r="CZ33" s="664">
        <v>54.8</v>
      </c>
      <c r="DA33" s="693"/>
      <c r="DB33" s="693"/>
      <c r="DC33" s="697"/>
      <c r="DD33" s="668">
        <v>2656579</v>
      </c>
      <c r="DE33" s="695"/>
      <c r="DF33" s="695"/>
      <c r="DG33" s="695"/>
      <c r="DH33" s="695"/>
      <c r="DI33" s="695"/>
      <c r="DJ33" s="695"/>
      <c r="DK33" s="696"/>
      <c r="DL33" s="668">
        <v>1920410</v>
      </c>
      <c r="DM33" s="695"/>
      <c r="DN33" s="695"/>
      <c r="DO33" s="695"/>
      <c r="DP33" s="695"/>
      <c r="DQ33" s="695"/>
      <c r="DR33" s="695"/>
      <c r="DS33" s="695"/>
      <c r="DT33" s="695"/>
      <c r="DU33" s="695"/>
      <c r="DV33" s="696"/>
      <c r="DW33" s="664">
        <v>45.6</v>
      </c>
      <c r="DX33" s="693"/>
      <c r="DY33" s="693"/>
      <c r="DZ33" s="693"/>
      <c r="EA33" s="693"/>
      <c r="EB33" s="693"/>
      <c r="EC33" s="694"/>
    </row>
    <row r="34" spans="2:133" ht="11.25" customHeight="1" x14ac:dyDescent="0.15">
      <c r="B34" s="656" t="s">
        <v>312</v>
      </c>
      <c r="C34" s="657"/>
      <c r="D34" s="657"/>
      <c r="E34" s="657"/>
      <c r="F34" s="657"/>
      <c r="G34" s="657"/>
      <c r="H34" s="657"/>
      <c r="I34" s="657"/>
      <c r="J34" s="657"/>
      <c r="K34" s="657"/>
      <c r="L34" s="657"/>
      <c r="M34" s="657"/>
      <c r="N34" s="657"/>
      <c r="O34" s="657"/>
      <c r="P34" s="657"/>
      <c r="Q34" s="658"/>
      <c r="R34" s="659">
        <v>211369</v>
      </c>
      <c r="S34" s="660"/>
      <c r="T34" s="660"/>
      <c r="U34" s="660"/>
      <c r="V34" s="660"/>
      <c r="W34" s="660"/>
      <c r="X34" s="660"/>
      <c r="Y34" s="661"/>
      <c r="Z34" s="662">
        <v>2.8</v>
      </c>
      <c r="AA34" s="662"/>
      <c r="AB34" s="662"/>
      <c r="AC34" s="662"/>
      <c r="AD34" s="663">
        <v>25</v>
      </c>
      <c r="AE34" s="663"/>
      <c r="AF34" s="663"/>
      <c r="AG34" s="663"/>
      <c r="AH34" s="663"/>
      <c r="AI34" s="663"/>
      <c r="AJ34" s="663"/>
      <c r="AK34" s="663"/>
      <c r="AL34" s="664">
        <v>0</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963192</v>
      </c>
      <c r="CS34" s="660"/>
      <c r="CT34" s="660"/>
      <c r="CU34" s="660"/>
      <c r="CV34" s="660"/>
      <c r="CW34" s="660"/>
      <c r="CX34" s="660"/>
      <c r="CY34" s="661"/>
      <c r="CZ34" s="664">
        <v>13.6</v>
      </c>
      <c r="DA34" s="693"/>
      <c r="DB34" s="693"/>
      <c r="DC34" s="697"/>
      <c r="DD34" s="668">
        <v>754345</v>
      </c>
      <c r="DE34" s="660"/>
      <c r="DF34" s="660"/>
      <c r="DG34" s="660"/>
      <c r="DH34" s="660"/>
      <c r="DI34" s="660"/>
      <c r="DJ34" s="660"/>
      <c r="DK34" s="661"/>
      <c r="DL34" s="668">
        <v>723050</v>
      </c>
      <c r="DM34" s="660"/>
      <c r="DN34" s="660"/>
      <c r="DO34" s="660"/>
      <c r="DP34" s="660"/>
      <c r="DQ34" s="660"/>
      <c r="DR34" s="660"/>
      <c r="DS34" s="660"/>
      <c r="DT34" s="660"/>
      <c r="DU34" s="660"/>
      <c r="DV34" s="661"/>
      <c r="DW34" s="664">
        <v>17.2</v>
      </c>
      <c r="DX34" s="693"/>
      <c r="DY34" s="693"/>
      <c r="DZ34" s="693"/>
      <c r="EA34" s="693"/>
      <c r="EB34" s="693"/>
      <c r="EC34" s="694"/>
    </row>
    <row r="35" spans="2:133" ht="11.25" customHeight="1" x14ac:dyDescent="0.15">
      <c r="B35" s="656" t="s">
        <v>316</v>
      </c>
      <c r="C35" s="657"/>
      <c r="D35" s="657"/>
      <c r="E35" s="657"/>
      <c r="F35" s="657"/>
      <c r="G35" s="657"/>
      <c r="H35" s="657"/>
      <c r="I35" s="657"/>
      <c r="J35" s="657"/>
      <c r="K35" s="657"/>
      <c r="L35" s="657"/>
      <c r="M35" s="657"/>
      <c r="N35" s="657"/>
      <c r="O35" s="657"/>
      <c r="P35" s="657"/>
      <c r="Q35" s="658"/>
      <c r="R35" s="659">
        <v>559617</v>
      </c>
      <c r="S35" s="660"/>
      <c r="T35" s="660"/>
      <c r="U35" s="660"/>
      <c r="V35" s="660"/>
      <c r="W35" s="660"/>
      <c r="X35" s="660"/>
      <c r="Y35" s="661"/>
      <c r="Z35" s="662">
        <v>7.5</v>
      </c>
      <c r="AA35" s="662"/>
      <c r="AB35" s="662"/>
      <c r="AC35" s="662"/>
      <c r="AD35" s="663" t="s">
        <v>228</v>
      </c>
      <c r="AE35" s="663"/>
      <c r="AF35" s="663"/>
      <c r="AG35" s="663"/>
      <c r="AH35" s="663"/>
      <c r="AI35" s="663"/>
      <c r="AJ35" s="663"/>
      <c r="AK35" s="663"/>
      <c r="AL35" s="664" t="s">
        <v>219</v>
      </c>
      <c r="AM35" s="665"/>
      <c r="AN35" s="665"/>
      <c r="AO35" s="666"/>
      <c r="AP35" s="214"/>
      <c r="AQ35" s="732" t="s">
        <v>317</v>
      </c>
      <c r="AR35" s="733"/>
      <c r="AS35" s="733"/>
      <c r="AT35" s="733"/>
      <c r="AU35" s="733"/>
      <c r="AV35" s="733"/>
      <c r="AW35" s="733"/>
      <c r="AX35" s="733"/>
      <c r="AY35" s="734"/>
      <c r="AZ35" s="648">
        <v>1819005</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315524</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20234</v>
      </c>
      <c r="CS35" s="695"/>
      <c r="CT35" s="695"/>
      <c r="CU35" s="695"/>
      <c r="CV35" s="695"/>
      <c r="CW35" s="695"/>
      <c r="CX35" s="695"/>
      <c r="CY35" s="696"/>
      <c r="CZ35" s="664">
        <v>0.3</v>
      </c>
      <c r="DA35" s="693"/>
      <c r="DB35" s="693"/>
      <c r="DC35" s="697"/>
      <c r="DD35" s="668">
        <v>20234</v>
      </c>
      <c r="DE35" s="695"/>
      <c r="DF35" s="695"/>
      <c r="DG35" s="695"/>
      <c r="DH35" s="695"/>
      <c r="DI35" s="695"/>
      <c r="DJ35" s="695"/>
      <c r="DK35" s="696"/>
      <c r="DL35" s="668">
        <v>20234</v>
      </c>
      <c r="DM35" s="695"/>
      <c r="DN35" s="695"/>
      <c r="DO35" s="695"/>
      <c r="DP35" s="695"/>
      <c r="DQ35" s="695"/>
      <c r="DR35" s="695"/>
      <c r="DS35" s="695"/>
      <c r="DT35" s="695"/>
      <c r="DU35" s="695"/>
      <c r="DV35" s="696"/>
      <c r="DW35" s="664">
        <v>0.5</v>
      </c>
      <c r="DX35" s="693"/>
      <c r="DY35" s="693"/>
      <c r="DZ35" s="693"/>
      <c r="EA35" s="693"/>
      <c r="EB35" s="693"/>
      <c r="EC35" s="694"/>
    </row>
    <row r="36" spans="2:133" ht="11.25" customHeight="1" x14ac:dyDescent="0.15">
      <c r="B36" s="656" t="s">
        <v>320</v>
      </c>
      <c r="C36" s="657"/>
      <c r="D36" s="657"/>
      <c r="E36" s="657"/>
      <c r="F36" s="657"/>
      <c r="G36" s="657"/>
      <c r="H36" s="657"/>
      <c r="I36" s="657"/>
      <c r="J36" s="657"/>
      <c r="K36" s="657"/>
      <c r="L36" s="657"/>
      <c r="M36" s="657"/>
      <c r="N36" s="657"/>
      <c r="O36" s="657"/>
      <c r="P36" s="657"/>
      <c r="Q36" s="658"/>
      <c r="R36" s="659" t="s">
        <v>219</v>
      </c>
      <c r="S36" s="660"/>
      <c r="T36" s="660"/>
      <c r="U36" s="660"/>
      <c r="V36" s="660"/>
      <c r="W36" s="660"/>
      <c r="X36" s="660"/>
      <c r="Y36" s="661"/>
      <c r="Z36" s="662" t="s">
        <v>219</v>
      </c>
      <c r="AA36" s="662"/>
      <c r="AB36" s="662"/>
      <c r="AC36" s="662"/>
      <c r="AD36" s="663" t="s">
        <v>219</v>
      </c>
      <c r="AE36" s="663"/>
      <c r="AF36" s="663"/>
      <c r="AG36" s="663"/>
      <c r="AH36" s="663"/>
      <c r="AI36" s="663"/>
      <c r="AJ36" s="663"/>
      <c r="AK36" s="663"/>
      <c r="AL36" s="664" t="s">
        <v>219</v>
      </c>
      <c r="AM36" s="665"/>
      <c r="AN36" s="665"/>
      <c r="AO36" s="666"/>
      <c r="AQ36" s="736" t="s">
        <v>321</v>
      </c>
      <c r="AR36" s="737"/>
      <c r="AS36" s="737"/>
      <c r="AT36" s="737"/>
      <c r="AU36" s="737"/>
      <c r="AV36" s="737"/>
      <c r="AW36" s="737"/>
      <c r="AX36" s="737"/>
      <c r="AY36" s="738"/>
      <c r="AZ36" s="659">
        <v>935506</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257362</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875284</v>
      </c>
      <c r="CS36" s="660"/>
      <c r="CT36" s="660"/>
      <c r="CU36" s="660"/>
      <c r="CV36" s="660"/>
      <c r="CW36" s="660"/>
      <c r="CX36" s="660"/>
      <c r="CY36" s="661"/>
      <c r="CZ36" s="664">
        <v>12.4</v>
      </c>
      <c r="DA36" s="693"/>
      <c r="DB36" s="693"/>
      <c r="DC36" s="697"/>
      <c r="DD36" s="668">
        <v>745985</v>
      </c>
      <c r="DE36" s="660"/>
      <c r="DF36" s="660"/>
      <c r="DG36" s="660"/>
      <c r="DH36" s="660"/>
      <c r="DI36" s="660"/>
      <c r="DJ36" s="660"/>
      <c r="DK36" s="661"/>
      <c r="DL36" s="668">
        <v>527803</v>
      </c>
      <c r="DM36" s="660"/>
      <c r="DN36" s="660"/>
      <c r="DO36" s="660"/>
      <c r="DP36" s="660"/>
      <c r="DQ36" s="660"/>
      <c r="DR36" s="660"/>
      <c r="DS36" s="660"/>
      <c r="DT36" s="660"/>
      <c r="DU36" s="660"/>
      <c r="DV36" s="661"/>
      <c r="DW36" s="664">
        <v>12.5</v>
      </c>
      <c r="DX36" s="693"/>
      <c r="DY36" s="693"/>
      <c r="DZ36" s="693"/>
      <c r="EA36" s="693"/>
      <c r="EB36" s="693"/>
      <c r="EC36" s="694"/>
    </row>
    <row r="37" spans="2:133" ht="11.25" customHeight="1" x14ac:dyDescent="0.15">
      <c r="B37" s="656" t="s">
        <v>324</v>
      </c>
      <c r="C37" s="657"/>
      <c r="D37" s="657"/>
      <c r="E37" s="657"/>
      <c r="F37" s="657"/>
      <c r="G37" s="657"/>
      <c r="H37" s="657"/>
      <c r="I37" s="657"/>
      <c r="J37" s="657"/>
      <c r="K37" s="657"/>
      <c r="L37" s="657"/>
      <c r="M37" s="657"/>
      <c r="N37" s="657"/>
      <c r="O37" s="657"/>
      <c r="P37" s="657"/>
      <c r="Q37" s="658"/>
      <c r="R37" s="659">
        <v>289517</v>
      </c>
      <c r="S37" s="660"/>
      <c r="T37" s="660"/>
      <c r="U37" s="660"/>
      <c r="V37" s="660"/>
      <c r="W37" s="660"/>
      <c r="X37" s="660"/>
      <c r="Y37" s="661"/>
      <c r="Z37" s="662">
        <v>3.9</v>
      </c>
      <c r="AA37" s="662"/>
      <c r="AB37" s="662"/>
      <c r="AC37" s="662"/>
      <c r="AD37" s="663" t="s">
        <v>122</v>
      </c>
      <c r="AE37" s="663"/>
      <c r="AF37" s="663"/>
      <c r="AG37" s="663"/>
      <c r="AH37" s="663"/>
      <c r="AI37" s="663"/>
      <c r="AJ37" s="663"/>
      <c r="AK37" s="663"/>
      <c r="AL37" s="664" t="s">
        <v>122</v>
      </c>
      <c r="AM37" s="665"/>
      <c r="AN37" s="665"/>
      <c r="AO37" s="666"/>
      <c r="AQ37" s="736" t="s">
        <v>325</v>
      </c>
      <c r="AR37" s="737"/>
      <c r="AS37" s="737"/>
      <c r="AT37" s="737"/>
      <c r="AU37" s="737"/>
      <c r="AV37" s="737"/>
      <c r="AW37" s="737"/>
      <c r="AX37" s="737"/>
      <c r="AY37" s="738"/>
      <c r="AZ37" s="659">
        <v>363000</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2624</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446750</v>
      </c>
      <c r="CS37" s="695"/>
      <c r="CT37" s="695"/>
      <c r="CU37" s="695"/>
      <c r="CV37" s="695"/>
      <c r="CW37" s="695"/>
      <c r="CX37" s="695"/>
      <c r="CY37" s="696"/>
      <c r="CZ37" s="664">
        <v>6.3</v>
      </c>
      <c r="DA37" s="693"/>
      <c r="DB37" s="693"/>
      <c r="DC37" s="697"/>
      <c r="DD37" s="668">
        <v>427718</v>
      </c>
      <c r="DE37" s="695"/>
      <c r="DF37" s="695"/>
      <c r="DG37" s="695"/>
      <c r="DH37" s="695"/>
      <c r="DI37" s="695"/>
      <c r="DJ37" s="695"/>
      <c r="DK37" s="696"/>
      <c r="DL37" s="668">
        <v>364539</v>
      </c>
      <c r="DM37" s="695"/>
      <c r="DN37" s="695"/>
      <c r="DO37" s="695"/>
      <c r="DP37" s="695"/>
      <c r="DQ37" s="695"/>
      <c r="DR37" s="695"/>
      <c r="DS37" s="695"/>
      <c r="DT37" s="695"/>
      <c r="DU37" s="695"/>
      <c r="DV37" s="696"/>
      <c r="DW37" s="664">
        <v>8.6</v>
      </c>
      <c r="DX37" s="693"/>
      <c r="DY37" s="693"/>
      <c r="DZ37" s="693"/>
      <c r="EA37" s="693"/>
      <c r="EB37" s="693"/>
      <c r="EC37" s="694"/>
    </row>
    <row r="38" spans="2:133" ht="11.25" customHeight="1" x14ac:dyDescent="0.15">
      <c r="B38" s="704" t="s">
        <v>328</v>
      </c>
      <c r="C38" s="705"/>
      <c r="D38" s="705"/>
      <c r="E38" s="705"/>
      <c r="F38" s="705"/>
      <c r="G38" s="705"/>
      <c r="H38" s="705"/>
      <c r="I38" s="705"/>
      <c r="J38" s="705"/>
      <c r="K38" s="705"/>
      <c r="L38" s="705"/>
      <c r="M38" s="705"/>
      <c r="N38" s="705"/>
      <c r="O38" s="705"/>
      <c r="P38" s="705"/>
      <c r="Q38" s="706"/>
      <c r="R38" s="739">
        <v>7448105</v>
      </c>
      <c r="S38" s="740"/>
      <c r="T38" s="740"/>
      <c r="U38" s="740"/>
      <c r="V38" s="740"/>
      <c r="W38" s="740"/>
      <c r="X38" s="740"/>
      <c r="Y38" s="741"/>
      <c r="Z38" s="742">
        <v>100</v>
      </c>
      <c r="AA38" s="742"/>
      <c r="AB38" s="742"/>
      <c r="AC38" s="742"/>
      <c r="AD38" s="743">
        <v>3925738</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v>12902</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4363</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1806103</v>
      </c>
      <c r="CS38" s="660"/>
      <c r="CT38" s="660"/>
      <c r="CU38" s="660"/>
      <c r="CV38" s="660"/>
      <c r="CW38" s="660"/>
      <c r="CX38" s="660"/>
      <c r="CY38" s="661"/>
      <c r="CZ38" s="664">
        <v>25.6</v>
      </c>
      <c r="DA38" s="693"/>
      <c r="DB38" s="693"/>
      <c r="DC38" s="697"/>
      <c r="DD38" s="668">
        <v>936015</v>
      </c>
      <c r="DE38" s="660"/>
      <c r="DF38" s="660"/>
      <c r="DG38" s="660"/>
      <c r="DH38" s="660"/>
      <c r="DI38" s="660"/>
      <c r="DJ38" s="660"/>
      <c r="DK38" s="661"/>
      <c r="DL38" s="668">
        <v>649323</v>
      </c>
      <c r="DM38" s="660"/>
      <c r="DN38" s="660"/>
      <c r="DO38" s="660"/>
      <c r="DP38" s="660"/>
      <c r="DQ38" s="660"/>
      <c r="DR38" s="660"/>
      <c r="DS38" s="660"/>
      <c r="DT38" s="660"/>
      <c r="DU38" s="660"/>
      <c r="DV38" s="661"/>
      <c r="DW38" s="664">
        <v>15.4</v>
      </c>
      <c r="DX38" s="693"/>
      <c r="DY38" s="693"/>
      <c r="DZ38" s="693"/>
      <c r="EA38" s="693"/>
      <c r="EB38" s="693"/>
      <c r="EC38" s="694"/>
    </row>
    <row r="39" spans="2:133" ht="11.25" customHeight="1" x14ac:dyDescent="0.15">
      <c r="AQ39" s="736" t="s">
        <v>332</v>
      </c>
      <c r="AR39" s="737"/>
      <c r="AS39" s="737"/>
      <c r="AT39" s="737"/>
      <c r="AU39" s="737"/>
      <c r="AV39" s="737"/>
      <c r="AW39" s="737"/>
      <c r="AX39" s="737"/>
      <c r="AY39" s="738"/>
      <c r="AZ39" s="659">
        <v>21</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104</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205613</v>
      </c>
      <c r="CS39" s="695"/>
      <c r="CT39" s="695"/>
      <c r="CU39" s="695"/>
      <c r="CV39" s="695"/>
      <c r="CW39" s="695"/>
      <c r="CX39" s="695"/>
      <c r="CY39" s="696"/>
      <c r="CZ39" s="664">
        <v>2.9</v>
      </c>
      <c r="DA39" s="693"/>
      <c r="DB39" s="693"/>
      <c r="DC39" s="697"/>
      <c r="DD39" s="668">
        <v>200000</v>
      </c>
      <c r="DE39" s="695"/>
      <c r="DF39" s="695"/>
      <c r="DG39" s="695"/>
      <c r="DH39" s="695"/>
      <c r="DI39" s="695"/>
      <c r="DJ39" s="695"/>
      <c r="DK39" s="696"/>
      <c r="DL39" s="668" t="s">
        <v>219</v>
      </c>
      <c r="DM39" s="695"/>
      <c r="DN39" s="695"/>
      <c r="DO39" s="695"/>
      <c r="DP39" s="695"/>
      <c r="DQ39" s="695"/>
      <c r="DR39" s="695"/>
      <c r="DS39" s="695"/>
      <c r="DT39" s="695"/>
      <c r="DU39" s="695"/>
      <c r="DV39" s="696"/>
      <c r="DW39" s="664" t="s">
        <v>219</v>
      </c>
      <c r="DX39" s="693"/>
      <c r="DY39" s="693"/>
      <c r="DZ39" s="693"/>
      <c r="EA39" s="693"/>
      <c r="EB39" s="693"/>
      <c r="EC39" s="694"/>
    </row>
    <row r="40" spans="2:133" ht="11.25" customHeight="1" x14ac:dyDescent="0.15">
      <c r="AQ40" s="736" t="s">
        <v>336</v>
      </c>
      <c r="AR40" s="737"/>
      <c r="AS40" s="737"/>
      <c r="AT40" s="737"/>
      <c r="AU40" s="737"/>
      <c r="AV40" s="737"/>
      <c r="AW40" s="737"/>
      <c r="AX40" s="737"/>
      <c r="AY40" s="738"/>
      <c r="AZ40" s="659">
        <v>154529</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103</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t="s">
        <v>122</v>
      </c>
      <c r="CS40" s="660"/>
      <c r="CT40" s="660"/>
      <c r="CU40" s="660"/>
      <c r="CV40" s="660"/>
      <c r="CW40" s="660"/>
      <c r="CX40" s="660"/>
      <c r="CY40" s="661"/>
      <c r="CZ40" s="664" t="s">
        <v>219</v>
      </c>
      <c r="DA40" s="693"/>
      <c r="DB40" s="693"/>
      <c r="DC40" s="697"/>
      <c r="DD40" s="668" t="s">
        <v>122</v>
      </c>
      <c r="DE40" s="660"/>
      <c r="DF40" s="660"/>
      <c r="DG40" s="660"/>
      <c r="DH40" s="660"/>
      <c r="DI40" s="660"/>
      <c r="DJ40" s="660"/>
      <c r="DK40" s="661"/>
      <c r="DL40" s="668" t="s">
        <v>228</v>
      </c>
      <c r="DM40" s="660"/>
      <c r="DN40" s="660"/>
      <c r="DO40" s="660"/>
      <c r="DP40" s="660"/>
      <c r="DQ40" s="660"/>
      <c r="DR40" s="660"/>
      <c r="DS40" s="660"/>
      <c r="DT40" s="660"/>
      <c r="DU40" s="660"/>
      <c r="DV40" s="661"/>
      <c r="DW40" s="664" t="s">
        <v>122</v>
      </c>
      <c r="DX40" s="693"/>
      <c r="DY40" s="693"/>
      <c r="DZ40" s="693"/>
      <c r="EA40" s="693"/>
      <c r="EB40" s="693"/>
      <c r="EC40" s="694"/>
    </row>
    <row r="41" spans="2:133" ht="11.25" customHeight="1" x14ac:dyDescent="0.15">
      <c r="AQ41" s="746" t="s">
        <v>339</v>
      </c>
      <c r="AR41" s="747"/>
      <c r="AS41" s="747"/>
      <c r="AT41" s="747"/>
      <c r="AU41" s="747"/>
      <c r="AV41" s="747"/>
      <c r="AW41" s="747"/>
      <c r="AX41" s="747"/>
      <c r="AY41" s="748"/>
      <c r="AZ41" s="739">
        <v>353047</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299</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122</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556720</v>
      </c>
      <c r="CS42" s="660"/>
      <c r="CT42" s="660"/>
      <c r="CU42" s="660"/>
      <c r="CV42" s="660"/>
      <c r="CW42" s="660"/>
      <c r="CX42" s="660"/>
      <c r="CY42" s="661"/>
      <c r="CZ42" s="664">
        <v>7.9</v>
      </c>
      <c r="DA42" s="665"/>
      <c r="DB42" s="665"/>
      <c r="DC42" s="760"/>
      <c r="DD42" s="668">
        <v>139457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14101</v>
      </c>
      <c r="CS43" s="695"/>
      <c r="CT43" s="695"/>
      <c r="CU43" s="695"/>
      <c r="CV43" s="695"/>
      <c r="CW43" s="695"/>
      <c r="CX43" s="695"/>
      <c r="CY43" s="696"/>
      <c r="CZ43" s="664">
        <v>0.2</v>
      </c>
      <c r="DA43" s="693"/>
      <c r="DB43" s="693"/>
      <c r="DC43" s="697"/>
      <c r="DD43" s="668">
        <v>14101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346</v>
      </c>
      <c r="CD44" s="771" t="s">
        <v>298</v>
      </c>
      <c r="CE44" s="772"/>
      <c r="CF44" s="656" t="s">
        <v>347</v>
      </c>
      <c r="CG44" s="657"/>
      <c r="CH44" s="657"/>
      <c r="CI44" s="657"/>
      <c r="CJ44" s="657"/>
      <c r="CK44" s="657"/>
      <c r="CL44" s="657"/>
      <c r="CM44" s="657"/>
      <c r="CN44" s="657"/>
      <c r="CO44" s="657"/>
      <c r="CP44" s="657"/>
      <c r="CQ44" s="658"/>
      <c r="CR44" s="659">
        <v>556720</v>
      </c>
      <c r="CS44" s="660"/>
      <c r="CT44" s="660"/>
      <c r="CU44" s="660"/>
      <c r="CV44" s="660"/>
      <c r="CW44" s="660"/>
      <c r="CX44" s="660"/>
      <c r="CY44" s="661"/>
      <c r="CZ44" s="664">
        <v>7.9</v>
      </c>
      <c r="DA44" s="665"/>
      <c r="DB44" s="665"/>
      <c r="DC44" s="760"/>
      <c r="DD44" s="668">
        <v>139457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348</v>
      </c>
      <c r="CG45" s="657"/>
      <c r="CH45" s="657"/>
      <c r="CI45" s="657"/>
      <c r="CJ45" s="657"/>
      <c r="CK45" s="657"/>
      <c r="CL45" s="657"/>
      <c r="CM45" s="657"/>
      <c r="CN45" s="657"/>
      <c r="CO45" s="657"/>
      <c r="CP45" s="657"/>
      <c r="CQ45" s="658"/>
      <c r="CR45" s="659">
        <v>441451</v>
      </c>
      <c r="CS45" s="695"/>
      <c r="CT45" s="695"/>
      <c r="CU45" s="695"/>
      <c r="CV45" s="695"/>
      <c r="CW45" s="695"/>
      <c r="CX45" s="695"/>
      <c r="CY45" s="696"/>
      <c r="CZ45" s="664">
        <v>6.3</v>
      </c>
      <c r="DA45" s="693"/>
      <c r="DB45" s="693"/>
      <c r="DC45" s="697"/>
      <c r="DD45" s="668">
        <v>27788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349</v>
      </c>
      <c r="CG46" s="657"/>
      <c r="CH46" s="657"/>
      <c r="CI46" s="657"/>
      <c r="CJ46" s="657"/>
      <c r="CK46" s="657"/>
      <c r="CL46" s="657"/>
      <c r="CM46" s="657"/>
      <c r="CN46" s="657"/>
      <c r="CO46" s="657"/>
      <c r="CP46" s="657"/>
      <c r="CQ46" s="658"/>
      <c r="CR46" s="659">
        <v>115269</v>
      </c>
      <c r="CS46" s="660"/>
      <c r="CT46" s="660"/>
      <c r="CU46" s="660"/>
      <c r="CV46" s="660"/>
      <c r="CW46" s="660"/>
      <c r="CX46" s="660"/>
      <c r="CY46" s="661"/>
      <c r="CZ46" s="664">
        <v>1.6</v>
      </c>
      <c r="DA46" s="665"/>
      <c r="DB46" s="665"/>
      <c r="DC46" s="760"/>
      <c r="DD46" s="668">
        <v>111669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350</v>
      </c>
      <c r="CG47" s="657"/>
      <c r="CH47" s="657"/>
      <c r="CI47" s="657"/>
      <c r="CJ47" s="657"/>
      <c r="CK47" s="657"/>
      <c r="CL47" s="657"/>
      <c r="CM47" s="657"/>
      <c r="CN47" s="657"/>
      <c r="CO47" s="657"/>
      <c r="CP47" s="657"/>
      <c r="CQ47" s="658"/>
      <c r="CR47" s="659" t="s">
        <v>122</v>
      </c>
      <c r="CS47" s="695"/>
      <c r="CT47" s="695"/>
      <c r="CU47" s="695"/>
      <c r="CV47" s="695"/>
      <c r="CW47" s="695"/>
      <c r="CX47" s="695"/>
      <c r="CY47" s="696"/>
      <c r="CZ47" s="664" t="s">
        <v>219</v>
      </c>
      <c r="DA47" s="693"/>
      <c r="DB47" s="693"/>
      <c r="DC47" s="697"/>
      <c r="DD47" s="668" t="s">
        <v>219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351</v>
      </c>
      <c r="CG48" s="657"/>
      <c r="CH48" s="657"/>
      <c r="CI48" s="657"/>
      <c r="CJ48" s="657"/>
      <c r="CK48" s="657"/>
      <c r="CL48" s="657"/>
      <c r="CM48" s="657"/>
      <c r="CN48" s="657"/>
      <c r="CO48" s="657"/>
      <c r="CP48" s="657"/>
      <c r="CQ48" s="658"/>
      <c r="CR48" s="659" t="s">
        <v>122</v>
      </c>
      <c r="CS48" s="660"/>
      <c r="CT48" s="660"/>
      <c r="CU48" s="660"/>
      <c r="CV48" s="660"/>
      <c r="CW48" s="660"/>
      <c r="CX48" s="660"/>
      <c r="CY48" s="661"/>
      <c r="CZ48" s="664" t="s">
        <v>122</v>
      </c>
      <c r="DA48" s="665"/>
      <c r="DB48" s="665"/>
      <c r="DC48" s="760"/>
      <c r="DD48" s="668" t="s">
        <v>219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352</v>
      </c>
      <c r="CE49" s="705"/>
      <c r="CF49" s="705"/>
      <c r="CG49" s="705"/>
      <c r="CH49" s="705"/>
      <c r="CI49" s="705"/>
      <c r="CJ49" s="705"/>
      <c r="CK49" s="705"/>
      <c r="CL49" s="705"/>
      <c r="CM49" s="705"/>
      <c r="CN49" s="705"/>
      <c r="CO49" s="705"/>
      <c r="CP49" s="705"/>
      <c r="CQ49" s="706"/>
      <c r="CR49" s="739">
        <v>7060107</v>
      </c>
      <c r="CS49" s="729"/>
      <c r="CT49" s="729"/>
      <c r="CU49" s="729"/>
      <c r="CV49" s="729"/>
      <c r="CW49" s="729"/>
      <c r="CX49" s="729"/>
      <c r="CY49" s="761"/>
      <c r="CZ49" s="744">
        <v>100</v>
      </c>
      <c r="DA49" s="762"/>
      <c r="DB49" s="762"/>
      <c r="DC49" s="763"/>
      <c r="DD49" s="764">
        <v>4669138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Kl56Pk7brGcCalcgtBJ+YbFD3Hmheafd5jwtPfHmRDPyNx5Ho4BfQad98cLCLe1KhFScR3n/ayZwJEhoHnKgig==" saltValue="j0fJPlCYJYmO2L74bZ+wy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375</v>
      </c>
      <c r="C7" s="792"/>
      <c r="D7" s="792"/>
      <c r="E7" s="792"/>
      <c r="F7" s="792"/>
      <c r="G7" s="792"/>
      <c r="H7" s="792"/>
      <c r="I7" s="792"/>
      <c r="J7" s="792"/>
      <c r="K7" s="792"/>
      <c r="L7" s="792"/>
      <c r="M7" s="792"/>
      <c r="N7" s="792"/>
      <c r="O7" s="792"/>
      <c r="P7" s="793"/>
      <c r="Q7" s="794">
        <v>7448</v>
      </c>
      <c r="R7" s="795"/>
      <c r="S7" s="795"/>
      <c r="T7" s="795"/>
      <c r="U7" s="795"/>
      <c r="V7" s="795">
        <v>7060</v>
      </c>
      <c r="W7" s="795"/>
      <c r="X7" s="795"/>
      <c r="Y7" s="795"/>
      <c r="Z7" s="795"/>
      <c r="AA7" s="795">
        <v>388</v>
      </c>
      <c r="AB7" s="795"/>
      <c r="AC7" s="795"/>
      <c r="AD7" s="795"/>
      <c r="AE7" s="796"/>
      <c r="AF7" s="797">
        <v>381</v>
      </c>
      <c r="AG7" s="798"/>
      <c r="AH7" s="798"/>
      <c r="AI7" s="798"/>
      <c r="AJ7" s="799"/>
      <c r="AK7" s="834">
        <v>463</v>
      </c>
      <c r="AL7" s="835"/>
      <c r="AM7" s="835"/>
      <c r="AN7" s="835"/>
      <c r="AO7" s="835"/>
      <c r="AP7" s="835">
        <v>7544</v>
      </c>
      <c r="AQ7" s="835"/>
      <c r="AR7" s="835"/>
      <c r="AS7" s="835"/>
      <c r="AT7" s="835"/>
      <c r="AU7" s="836" t="s">
        <v>561</v>
      </c>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377</v>
      </c>
      <c r="B23" s="850" t="s">
        <v>378</v>
      </c>
      <c r="C23" s="851"/>
      <c r="D23" s="851"/>
      <c r="E23" s="851"/>
      <c r="F23" s="851"/>
      <c r="G23" s="851"/>
      <c r="H23" s="851"/>
      <c r="I23" s="851"/>
      <c r="J23" s="851"/>
      <c r="K23" s="851"/>
      <c r="L23" s="851"/>
      <c r="M23" s="851"/>
      <c r="N23" s="851"/>
      <c r="O23" s="851"/>
      <c r="P23" s="852"/>
      <c r="Q23" s="853">
        <v>7448</v>
      </c>
      <c r="R23" s="854"/>
      <c r="S23" s="854"/>
      <c r="T23" s="854"/>
      <c r="U23" s="854"/>
      <c r="V23" s="854">
        <v>7060</v>
      </c>
      <c r="W23" s="854"/>
      <c r="X23" s="854"/>
      <c r="Y23" s="854"/>
      <c r="Z23" s="854"/>
      <c r="AA23" s="854">
        <v>388</v>
      </c>
      <c r="AB23" s="854"/>
      <c r="AC23" s="854"/>
      <c r="AD23" s="854"/>
      <c r="AE23" s="855"/>
      <c r="AF23" s="856">
        <v>381</v>
      </c>
      <c r="AG23" s="854"/>
      <c r="AH23" s="854"/>
      <c r="AI23" s="854"/>
      <c r="AJ23" s="857"/>
      <c r="AK23" s="858"/>
      <c r="AL23" s="859"/>
      <c r="AM23" s="859"/>
      <c r="AN23" s="859"/>
      <c r="AO23" s="859"/>
      <c r="AP23" s="854">
        <v>7544</v>
      </c>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379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358</v>
      </c>
      <c r="B26" s="801"/>
      <c r="C26" s="801"/>
      <c r="D26" s="801"/>
      <c r="E26" s="801"/>
      <c r="F26" s="801"/>
      <c r="G26" s="801"/>
      <c r="H26" s="801"/>
      <c r="I26" s="801"/>
      <c r="J26" s="801"/>
      <c r="K26" s="801"/>
      <c r="L26" s="801"/>
      <c r="M26" s="801"/>
      <c r="N26" s="801"/>
      <c r="O26" s="801"/>
      <c r="P26" s="802"/>
      <c r="Q26" s="777" t="s">
        <v>381</v>
      </c>
      <c r="R26" s="778"/>
      <c r="S26" s="778"/>
      <c r="T26" s="778"/>
      <c r="U26" s="779"/>
      <c r="V26" s="777" t="s">
        <v>382</v>
      </c>
      <c r="W26" s="778"/>
      <c r="X26" s="778"/>
      <c r="Y26" s="778"/>
      <c r="Z26" s="779"/>
      <c r="AA26" s="777" t="s">
        <v>383</v>
      </c>
      <c r="AB26" s="778"/>
      <c r="AC26" s="778"/>
      <c r="AD26" s="778"/>
      <c r="AE26" s="778"/>
      <c r="AF26" s="872" t="s">
        <v>384</v>
      </c>
      <c r="AG26" s="873"/>
      <c r="AH26" s="873"/>
      <c r="AI26" s="873"/>
      <c r="AJ26" s="874"/>
      <c r="AK26" s="778" t="s">
        <v>385</v>
      </c>
      <c r="AL26" s="778"/>
      <c r="AM26" s="778"/>
      <c r="AN26" s="778"/>
      <c r="AO26" s="779"/>
      <c r="AP26" s="777" t="s">
        <v>386</v>
      </c>
      <c r="AQ26" s="778"/>
      <c r="AR26" s="778"/>
      <c r="AS26" s="778"/>
      <c r="AT26" s="779"/>
      <c r="AU26" s="777" t="s">
        <v>387</v>
      </c>
      <c r="AV26" s="778"/>
      <c r="AW26" s="778"/>
      <c r="AX26" s="778"/>
      <c r="AY26" s="779"/>
      <c r="AZ26" s="777" t="s">
        <v>388</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389</v>
      </c>
      <c r="C28" s="792"/>
      <c r="D28" s="792"/>
      <c r="E28" s="792"/>
      <c r="F28" s="792"/>
      <c r="G28" s="792"/>
      <c r="H28" s="792"/>
      <c r="I28" s="792"/>
      <c r="J28" s="792"/>
      <c r="K28" s="792"/>
      <c r="L28" s="792"/>
      <c r="M28" s="792"/>
      <c r="N28" s="792"/>
      <c r="O28" s="792"/>
      <c r="P28" s="793"/>
      <c r="Q28" s="882">
        <v>2532</v>
      </c>
      <c r="R28" s="883"/>
      <c r="S28" s="883"/>
      <c r="T28" s="883"/>
      <c r="U28" s="883"/>
      <c r="V28" s="883">
        <v>2217</v>
      </c>
      <c r="W28" s="883"/>
      <c r="X28" s="883"/>
      <c r="Y28" s="883"/>
      <c r="Z28" s="883"/>
      <c r="AA28" s="883">
        <v>316</v>
      </c>
      <c r="AB28" s="883"/>
      <c r="AC28" s="883"/>
      <c r="AD28" s="883"/>
      <c r="AE28" s="884"/>
      <c r="AF28" s="885">
        <v>316</v>
      </c>
      <c r="AG28" s="883"/>
      <c r="AH28" s="883"/>
      <c r="AI28" s="883"/>
      <c r="AJ28" s="886"/>
      <c r="AK28" s="887">
        <v>155</v>
      </c>
      <c r="AL28" s="878"/>
      <c r="AM28" s="878"/>
      <c r="AN28" s="878"/>
      <c r="AO28" s="878"/>
      <c r="AP28" s="878" t="s">
        <v>554</v>
      </c>
      <c r="AQ28" s="878"/>
      <c r="AR28" s="878"/>
      <c r="AS28" s="878"/>
      <c r="AT28" s="878"/>
      <c r="AU28" s="878" t="s">
        <v>554</v>
      </c>
      <c r="AV28" s="878"/>
      <c r="AW28" s="878"/>
      <c r="AX28" s="878"/>
      <c r="AY28" s="878"/>
      <c r="AZ28" s="879" t="s">
        <v>555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390</v>
      </c>
      <c r="C29" s="816"/>
      <c r="D29" s="816"/>
      <c r="E29" s="816"/>
      <c r="F29" s="816"/>
      <c r="G29" s="816"/>
      <c r="H29" s="816"/>
      <c r="I29" s="816"/>
      <c r="J29" s="816"/>
      <c r="K29" s="816"/>
      <c r="L29" s="816"/>
      <c r="M29" s="816"/>
      <c r="N29" s="816"/>
      <c r="O29" s="816"/>
      <c r="P29" s="817"/>
      <c r="Q29" s="818">
        <v>192</v>
      </c>
      <c r="R29" s="819"/>
      <c r="S29" s="819"/>
      <c r="T29" s="819"/>
      <c r="U29" s="819"/>
      <c r="V29" s="819">
        <v>186</v>
      </c>
      <c r="W29" s="819"/>
      <c r="X29" s="819"/>
      <c r="Y29" s="819"/>
      <c r="Z29" s="819"/>
      <c r="AA29" s="819">
        <v>5</v>
      </c>
      <c r="AB29" s="819"/>
      <c r="AC29" s="819"/>
      <c r="AD29" s="819"/>
      <c r="AE29" s="820"/>
      <c r="AF29" s="821">
        <v>5</v>
      </c>
      <c r="AG29" s="822"/>
      <c r="AH29" s="822"/>
      <c r="AI29" s="822"/>
      <c r="AJ29" s="823"/>
      <c r="AK29" s="890">
        <v>42</v>
      </c>
      <c r="AL29" s="891"/>
      <c r="AM29" s="891"/>
      <c r="AN29" s="891"/>
      <c r="AO29" s="891"/>
      <c r="AP29" s="891" t="s">
        <v>554</v>
      </c>
      <c r="AQ29" s="891"/>
      <c r="AR29" s="891"/>
      <c r="AS29" s="891"/>
      <c r="AT29" s="891"/>
      <c r="AU29" s="891" t="s">
        <v>554</v>
      </c>
      <c r="AV29" s="891"/>
      <c r="AW29" s="891"/>
      <c r="AX29" s="891"/>
      <c r="AY29" s="891"/>
      <c r="AZ29" s="892" t="s">
        <v>554</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391</v>
      </c>
      <c r="C30" s="816"/>
      <c r="D30" s="816"/>
      <c r="E30" s="816"/>
      <c r="F30" s="816"/>
      <c r="G30" s="816"/>
      <c r="H30" s="816"/>
      <c r="I30" s="816"/>
      <c r="J30" s="816"/>
      <c r="K30" s="816"/>
      <c r="L30" s="816"/>
      <c r="M30" s="816"/>
      <c r="N30" s="816"/>
      <c r="O30" s="816"/>
      <c r="P30" s="817"/>
      <c r="Q30" s="818">
        <v>47</v>
      </c>
      <c r="R30" s="819"/>
      <c r="S30" s="819"/>
      <c r="T30" s="819"/>
      <c r="U30" s="819"/>
      <c r="V30" s="819">
        <v>47</v>
      </c>
      <c r="W30" s="819"/>
      <c r="X30" s="819"/>
      <c r="Y30" s="819"/>
      <c r="Z30" s="819"/>
      <c r="AA30" s="819" t="s">
        <v>554</v>
      </c>
      <c r="AB30" s="819"/>
      <c r="AC30" s="819"/>
      <c r="AD30" s="819"/>
      <c r="AE30" s="820"/>
      <c r="AF30" s="821" t="s">
        <v>122</v>
      </c>
      <c r="AG30" s="822"/>
      <c r="AH30" s="822"/>
      <c r="AI30" s="822"/>
      <c r="AJ30" s="823"/>
      <c r="AK30" s="890">
        <v>21</v>
      </c>
      <c r="AL30" s="891"/>
      <c r="AM30" s="891"/>
      <c r="AN30" s="891"/>
      <c r="AO30" s="891"/>
      <c r="AP30" s="891" t="s">
        <v>554</v>
      </c>
      <c r="AQ30" s="891"/>
      <c r="AR30" s="891"/>
      <c r="AS30" s="891"/>
      <c r="AT30" s="891"/>
      <c r="AU30" s="891" t="s">
        <v>554</v>
      </c>
      <c r="AV30" s="891"/>
      <c r="AW30" s="891"/>
      <c r="AX30" s="891"/>
      <c r="AY30" s="891"/>
      <c r="AZ30" s="892" t="s">
        <v>554</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392</v>
      </c>
      <c r="C31" s="816"/>
      <c r="D31" s="816"/>
      <c r="E31" s="816"/>
      <c r="F31" s="816"/>
      <c r="G31" s="816"/>
      <c r="H31" s="816"/>
      <c r="I31" s="816"/>
      <c r="J31" s="816"/>
      <c r="K31" s="816"/>
      <c r="L31" s="816"/>
      <c r="M31" s="816"/>
      <c r="N31" s="816"/>
      <c r="O31" s="816"/>
      <c r="P31" s="817"/>
      <c r="Q31" s="818">
        <v>168</v>
      </c>
      <c r="R31" s="819"/>
      <c r="S31" s="819"/>
      <c r="T31" s="819"/>
      <c r="U31" s="819"/>
      <c r="V31" s="819">
        <v>136</v>
      </c>
      <c r="W31" s="819"/>
      <c r="X31" s="819"/>
      <c r="Y31" s="819"/>
      <c r="Z31" s="819"/>
      <c r="AA31" s="819">
        <v>32</v>
      </c>
      <c r="AB31" s="819"/>
      <c r="AC31" s="819"/>
      <c r="AD31" s="819"/>
      <c r="AE31" s="820"/>
      <c r="AF31" s="821">
        <v>540</v>
      </c>
      <c r="AG31" s="822"/>
      <c r="AH31" s="822"/>
      <c r="AI31" s="822"/>
      <c r="AJ31" s="823"/>
      <c r="AK31" s="890">
        <v>13</v>
      </c>
      <c r="AL31" s="891"/>
      <c r="AM31" s="891"/>
      <c r="AN31" s="891"/>
      <c r="AO31" s="891"/>
      <c r="AP31" s="891">
        <v>135</v>
      </c>
      <c r="AQ31" s="891"/>
      <c r="AR31" s="891"/>
      <c r="AS31" s="891"/>
      <c r="AT31" s="891"/>
      <c r="AU31" s="891">
        <v>41</v>
      </c>
      <c r="AV31" s="891"/>
      <c r="AW31" s="891"/>
      <c r="AX31" s="891"/>
      <c r="AY31" s="891"/>
      <c r="AZ31" s="892" t="s">
        <v>562</v>
      </c>
      <c r="BA31" s="892"/>
      <c r="BB31" s="892"/>
      <c r="BC31" s="892"/>
      <c r="BD31" s="892"/>
      <c r="BE31" s="888" t="s">
        <v>393</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394</v>
      </c>
      <c r="C32" s="816"/>
      <c r="D32" s="816"/>
      <c r="E32" s="816"/>
      <c r="F32" s="816"/>
      <c r="G32" s="816"/>
      <c r="H32" s="816"/>
      <c r="I32" s="816"/>
      <c r="J32" s="816"/>
      <c r="K32" s="816"/>
      <c r="L32" s="816"/>
      <c r="M32" s="816"/>
      <c r="N32" s="816"/>
      <c r="O32" s="816"/>
      <c r="P32" s="817"/>
      <c r="Q32" s="818">
        <v>743</v>
      </c>
      <c r="R32" s="819"/>
      <c r="S32" s="819"/>
      <c r="T32" s="819"/>
      <c r="U32" s="819"/>
      <c r="V32" s="819">
        <v>692</v>
      </c>
      <c r="W32" s="819"/>
      <c r="X32" s="819"/>
      <c r="Y32" s="819"/>
      <c r="Z32" s="819"/>
      <c r="AA32" s="819">
        <v>51</v>
      </c>
      <c r="AB32" s="819"/>
      <c r="AC32" s="819"/>
      <c r="AD32" s="819"/>
      <c r="AE32" s="820"/>
      <c r="AF32" s="821">
        <v>26</v>
      </c>
      <c r="AG32" s="822"/>
      <c r="AH32" s="822"/>
      <c r="AI32" s="822"/>
      <c r="AJ32" s="823"/>
      <c r="AK32" s="890">
        <v>363</v>
      </c>
      <c r="AL32" s="891"/>
      <c r="AM32" s="891"/>
      <c r="AN32" s="891"/>
      <c r="AO32" s="891"/>
      <c r="AP32" s="891">
        <v>3427</v>
      </c>
      <c r="AQ32" s="891"/>
      <c r="AR32" s="891"/>
      <c r="AS32" s="891"/>
      <c r="AT32" s="891"/>
      <c r="AU32" s="891">
        <v>3074</v>
      </c>
      <c r="AV32" s="891"/>
      <c r="AW32" s="891"/>
      <c r="AX32" s="891"/>
      <c r="AY32" s="891"/>
      <c r="AZ32" s="892" t="s">
        <v>562</v>
      </c>
      <c r="BA32" s="892"/>
      <c r="BB32" s="892"/>
      <c r="BC32" s="892"/>
      <c r="BD32" s="892"/>
      <c r="BE32" s="888" t="s">
        <v>395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396</v>
      </c>
      <c r="C33" s="816"/>
      <c r="D33" s="816"/>
      <c r="E33" s="816"/>
      <c r="F33" s="816"/>
      <c r="G33" s="816"/>
      <c r="H33" s="816"/>
      <c r="I33" s="816"/>
      <c r="J33" s="816"/>
      <c r="K33" s="816"/>
      <c r="L33" s="816"/>
      <c r="M33" s="816"/>
      <c r="N33" s="816"/>
      <c r="O33" s="816"/>
      <c r="P33" s="817"/>
      <c r="Q33" s="818">
        <v>1406</v>
      </c>
      <c r="R33" s="819"/>
      <c r="S33" s="819"/>
      <c r="T33" s="819"/>
      <c r="U33" s="819"/>
      <c r="V33" s="819">
        <v>1317</v>
      </c>
      <c r="W33" s="819"/>
      <c r="X33" s="819"/>
      <c r="Y33" s="819"/>
      <c r="Z33" s="819"/>
      <c r="AA33" s="819">
        <v>89</v>
      </c>
      <c r="AB33" s="819"/>
      <c r="AC33" s="819"/>
      <c r="AD33" s="819"/>
      <c r="AE33" s="820"/>
      <c r="AF33" s="821" t="s">
        <v>122</v>
      </c>
      <c r="AG33" s="822"/>
      <c r="AH33" s="822"/>
      <c r="AI33" s="822"/>
      <c r="AJ33" s="823"/>
      <c r="AK33" s="890">
        <v>936</v>
      </c>
      <c r="AL33" s="891"/>
      <c r="AM33" s="891"/>
      <c r="AN33" s="891"/>
      <c r="AO33" s="891"/>
      <c r="AP33" s="891">
        <v>470</v>
      </c>
      <c r="AQ33" s="891"/>
      <c r="AR33" s="891"/>
      <c r="AS33" s="891"/>
      <c r="AT33" s="891"/>
      <c r="AU33" s="891">
        <v>451</v>
      </c>
      <c r="AV33" s="891"/>
      <c r="AW33" s="891"/>
      <c r="AX33" s="891"/>
      <c r="AY33" s="891"/>
      <c r="AZ33" s="892" t="s">
        <v>562</v>
      </c>
      <c r="BA33" s="892"/>
      <c r="BB33" s="892"/>
      <c r="BC33" s="892"/>
      <c r="BD33" s="892"/>
      <c r="BE33" s="888" t="s">
        <v>395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377</v>
      </c>
      <c r="B63" s="850" t="s">
        <v>398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886</v>
      </c>
      <c r="AG63" s="902"/>
      <c r="AH63" s="902"/>
      <c r="AI63" s="902"/>
      <c r="AJ63" s="903"/>
      <c r="AK63" s="904"/>
      <c r="AL63" s="899"/>
      <c r="AM63" s="899"/>
      <c r="AN63" s="899"/>
      <c r="AO63" s="899"/>
      <c r="AP63" s="902">
        <v>4032</v>
      </c>
      <c r="AQ63" s="902"/>
      <c r="AR63" s="902"/>
      <c r="AS63" s="902"/>
      <c r="AT63" s="902"/>
      <c r="AU63" s="902">
        <v>3566</v>
      </c>
      <c r="AV63" s="902"/>
      <c r="AW63" s="902"/>
      <c r="AX63" s="902"/>
      <c r="AY63" s="902"/>
      <c r="AZ63" s="906"/>
      <c r="BA63" s="906"/>
      <c r="BB63" s="906"/>
      <c r="BC63" s="906"/>
      <c r="BD63" s="906"/>
      <c r="BE63" s="907"/>
      <c r="BF63" s="907"/>
      <c r="BG63" s="907"/>
      <c r="BH63" s="907"/>
      <c r="BI63" s="908"/>
      <c r="BJ63" s="909" t="s">
        <v>122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400</v>
      </c>
      <c r="B66" s="801"/>
      <c r="C66" s="801"/>
      <c r="D66" s="801"/>
      <c r="E66" s="801"/>
      <c r="F66" s="801"/>
      <c r="G66" s="801"/>
      <c r="H66" s="801"/>
      <c r="I66" s="801"/>
      <c r="J66" s="801"/>
      <c r="K66" s="801"/>
      <c r="L66" s="801"/>
      <c r="M66" s="801"/>
      <c r="N66" s="801"/>
      <c r="O66" s="801"/>
      <c r="P66" s="802"/>
      <c r="Q66" s="777" t="s">
        <v>401</v>
      </c>
      <c r="R66" s="778"/>
      <c r="S66" s="778"/>
      <c r="T66" s="778"/>
      <c r="U66" s="779"/>
      <c r="V66" s="777" t="s">
        <v>382</v>
      </c>
      <c r="W66" s="778"/>
      <c r="X66" s="778"/>
      <c r="Y66" s="778"/>
      <c r="Z66" s="779"/>
      <c r="AA66" s="777" t="s">
        <v>383</v>
      </c>
      <c r="AB66" s="778"/>
      <c r="AC66" s="778"/>
      <c r="AD66" s="778"/>
      <c r="AE66" s="779"/>
      <c r="AF66" s="912" t="s">
        <v>402</v>
      </c>
      <c r="AG66" s="873"/>
      <c r="AH66" s="873"/>
      <c r="AI66" s="873"/>
      <c r="AJ66" s="913"/>
      <c r="AK66" s="777" t="s">
        <v>403</v>
      </c>
      <c r="AL66" s="801"/>
      <c r="AM66" s="801"/>
      <c r="AN66" s="801"/>
      <c r="AO66" s="802"/>
      <c r="AP66" s="777" t="s">
        <v>386</v>
      </c>
      <c r="AQ66" s="778"/>
      <c r="AR66" s="778"/>
      <c r="AS66" s="778"/>
      <c r="AT66" s="779"/>
      <c r="AU66" s="777" t="s">
        <v>404</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563</v>
      </c>
      <c r="C68" s="930"/>
      <c r="D68" s="930"/>
      <c r="E68" s="930"/>
      <c r="F68" s="930"/>
      <c r="G68" s="930"/>
      <c r="H68" s="930"/>
      <c r="I68" s="930"/>
      <c r="J68" s="930"/>
      <c r="K68" s="930"/>
      <c r="L68" s="930"/>
      <c r="M68" s="930"/>
      <c r="N68" s="930"/>
      <c r="O68" s="930"/>
      <c r="P68" s="931"/>
      <c r="Q68" s="932">
        <v>68</v>
      </c>
      <c r="R68" s="926"/>
      <c r="S68" s="926"/>
      <c r="T68" s="926"/>
      <c r="U68" s="926"/>
      <c r="V68" s="926">
        <v>64</v>
      </c>
      <c r="W68" s="926"/>
      <c r="X68" s="926"/>
      <c r="Y68" s="926"/>
      <c r="Z68" s="926"/>
      <c r="AA68" s="926">
        <v>3</v>
      </c>
      <c r="AB68" s="926"/>
      <c r="AC68" s="926"/>
      <c r="AD68" s="926"/>
      <c r="AE68" s="926"/>
      <c r="AF68" s="926">
        <v>3</v>
      </c>
      <c r="AG68" s="926"/>
      <c r="AH68" s="926"/>
      <c r="AI68" s="926"/>
      <c r="AJ68" s="926"/>
      <c r="AK68" s="926" t="s">
        <v>562</v>
      </c>
      <c r="AL68" s="926"/>
      <c r="AM68" s="926"/>
      <c r="AN68" s="926"/>
      <c r="AO68" s="926"/>
      <c r="AP68" s="926" t="s">
        <v>562</v>
      </c>
      <c r="AQ68" s="926"/>
      <c r="AR68" s="926"/>
      <c r="AS68" s="926"/>
      <c r="AT68" s="926"/>
      <c r="AU68" s="926" t="s">
        <v>562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564</v>
      </c>
      <c r="C69" s="934"/>
      <c r="D69" s="934"/>
      <c r="E69" s="934"/>
      <c r="F69" s="934"/>
      <c r="G69" s="934"/>
      <c r="H69" s="934"/>
      <c r="I69" s="934"/>
      <c r="J69" s="934"/>
      <c r="K69" s="934"/>
      <c r="L69" s="934"/>
      <c r="M69" s="934"/>
      <c r="N69" s="934"/>
      <c r="O69" s="934"/>
      <c r="P69" s="935"/>
      <c r="Q69" s="936">
        <v>8250</v>
      </c>
      <c r="R69" s="891"/>
      <c r="S69" s="891"/>
      <c r="T69" s="891"/>
      <c r="U69" s="891"/>
      <c r="V69" s="891">
        <v>8182</v>
      </c>
      <c r="W69" s="891"/>
      <c r="X69" s="891"/>
      <c r="Y69" s="891"/>
      <c r="Z69" s="891"/>
      <c r="AA69" s="891">
        <v>68</v>
      </c>
      <c r="AB69" s="891"/>
      <c r="AC69" s="891"/>
      <c r="AD69" s="891"/>
      <c r="AE69" s="891"/>
      <c r="AF69" s="891">
        <v>68</v>
      </c>
      <c r="AG69" s="891"/>
      <c r="AH69" s="891"/>
      <c r="AI69" s="891"/>
      <c r="AJ69" s="891"/>
      <c r="AK69" s="891">
        <v>720</v>
      </c>
      <c r="AL69" s="891"/>
      <c r="AM69" s="891"/>
      <c r="AN69" s="891"/>
      <c r="AO69" s="891"/>
      <c r="AP69" s="891" t="s">
        <v>562</v>
      </c>
      <c r="AQ69" s="891"/>
      <c r="AR69" s="891"/>
      <c r="AS69" s="891"/>
      <c r="AT69" s="891"/>
      <c r="AU69" s="891" t="s">
        <v>562</v>
      </c>
      <c r="AV69" s="891"/>
      <c r="AW69" s="891"/>
      <c r="AX69" s="891"/>
      <c r="AY69" s="891"/>
      <c r="AZ69" s="937" t="s">
        <v>565</v>
      </c>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566</v>
      </c>
      <c r="C70" s="934"/>
      <c r="D70" s="934"/>
      <c r="E70" s="934"/>
      <c r="F70" s="934"/>
      <c r="G70" s="934"/>
      <c r="H70" s="934"/>
      <c r="I70" s="934"/>
      <c r="J70" s="934"/>
      <c r="K70" s="934"/>
      <c r="L70" s="934"/>
      <c r="M70" s="934"/>
      <c r="N70" s="934"/>
      <c r="O70" s="934"/>
      <c r="P70" s="935"/>
      <c r="Q70" s="936">
        <v>887</v>
      </c>
      <c r="R70" s="891"/>
      <c r="S70" s="891"/>
      <c r="T70" s="891"/>
      <c r="U70" s="891"/>
      <c r="V70" s="891">
        <v>777</v>
      </c>
      <c r="W70" s="891"/>
      <c r="X70" s="891"/>
      <c r="Y70" s="891"/>
      <c r="Z70" s="891"/>
      <c r="AA70" s="891">
        <v>110</v>
      </c>
      <c r="AB70" s="891"/>
      <c r="AC70" s="891"/>
      <c r="AD70" s="891"/>
      <c r="AE70" s="891"/>
      <c r="AF70" s="891">
        <v>110</v>
      </c>
      <c r="AG70" s="891"/>
      <c r="AH70" s="891"/>
      <c r="AI70" s="891"/>
      <c r="AJ70" s="891"/>
      <c r="AK70" s="891">
        <v>41</v>
      </c>
      <c r="AL70" s="891"/>
      <c r="AM70" s="891"/>
      <c r="AN70" s="891"/>
      <c r="AO70" s="891"/>
      <c r="AP70" s="891">
        <v>102</v>
      </c>
      <c r="AQ70" s="891"/>
      <c r="AR70" s="891"/>
      <c r="AS70" s="891"/>
      <c r="AT70" s="891"/>
      <c r="AU70" s="891">
        <v>31</v>
      </c>
      <c r="AV70" s="891"/>
      <c r="AW70" s="891"/>
      <c r="AX70" s="891"/>
      <c r="AY70" s="891"/>
      <c r="AZ70" s="937" t="s">
        <v>567</v>
      </c>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568</v>
      </c>
      <c r="C71" s="934"/>
      <c r="D71" s="934"/>
      <c r="E71" s="934"/>
      <c r="F71" s="934"/>
      <c r="G71" s="934"/>
      <c r="H71" s="934"/>
      <c r="I71" s="934"/>
      <c r="J71" s="934"/>
      <c r="K71" s="934"/>
      <c r="L71" s="934"/>
      <c r="M71" s="934"/>
      <c r="N71" s="934"/>
      <c r="O71" s="934"/>
      <c r="P71" s="935"/>
      <c r="Q71" s="936">
        <v>2475</v>
      </c>
      <c r="R71" s="891"/>
      <c r="S71" s="891"/>
      <c r="T71" s="891"/>
      <c r="U71" s="891"/>
      <c r="V71" s="891">
        <v>2444</v>
      </c>
      <c r="W71" s="891"/>
      <c r="X71" s="891"/>
      <c r="Y71" s="891"/>
      <c r="Z71" s="891"/>
      <c r="AA71" s="891">
        <v>31</v>
      </c>
      <c r="AB71" s="891"/>
      <c r="AC71" s="891"/>
      <c r="AD71" s="891"/>
      <c r="AE71" s="891"/>
      <c r="AF71" s="891">
        <v>31</v>
      </c>
      <c r="AG71" s="891"/>
      <c r="AH71" s="891"/>
      <c r="AI71" s="891"/>
      <c r="AJ71" s="891"/>
      <c r="AK71" s="891">
        <v>99</v>
      </c>
      <c r="AL71" s="891"/>
      <c r="AM71" s="891"/>
      <c r="AN71" s="891"/>
      <c r="AO71" s="891"/>
      <c r="AP71" s="891">
        <v>2622</v>
      </c>
      <c r="AQ71" s="891"/>
      <c r="AR71" s="891"/>
      <c r="AS71" s="891"/>
      <c r="AT71" s="891"/>
      <c r="AU71" s="891">
        <v>227</v>
      </c>
      <c r="AV71" s="891"/>
      <c r="AW71" s="891"/>
      <c r="AX71" s="891"/>
      <c r="AY71" s="891"/>
      <c r="AZ71" s="937" t="s">
        <v>569</v>
      </c>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570</v>
      </c>
      <c r="C72" s="934"/>
      <c r="D72" s="934"/>
      <c r="E72" s="934"/>
      <c r="F72" s="934"/>
      <c r="G72" s="934"/>
      <c r="H72" s="934"/>
      <c r="I72" s="934"/>
      <c r="J72" s="934"/>
      <c r="K72" s="934"/>
      <c r="L72" s="934"/>
      <c r="M72" s="934"/>
      <c r="N72" s="934"/>
      <c r="O72" s="934"/>
      <c r="P72" s="935"/>
      <c r="Q72" s="936">
        <v>118</v>
      </c>
      <c r="R72" s="891"/>
      <c r="S72" s="891"/>
      <c r="T72" s="891"/>
      <c r="U72" s="891"/>
      <c r="V72" s="891">
        <v>113</v>
      </c>
      <c r="W72" s="891"/>
      <c r="X72" s="891"/>
      <c r="Y72" s="891"/>
      <c r="Z72" s="891"/>
      <c r="AA72" s="891">
        <v>5</v>
      </c>
      <c r="AB72" s="891"/>
      <c r="AC72" s="891"/>
      <c r="AD72" s="891"/>
      <c r="AE72" s="891"/>
      <c r="AF72" s="891">
        <v>5</v>
      </c>
      <c r="AG72" s="891"/>
      <c r="AH72" s="891"/>
      <c r="AI72" s="891"/>
      <c r="AJ72" s="891"/>
      <c r="AK72" s="891">
        <v>15</v>
      </c>
      <c r="AL72" s="891"/>
      <c r="AM72" s="891"/>
      <c r="AN72" s="891"/>
      <c r="AO72" s="891"/>
      <c r="AP72" s="891" t="s">
        <v>562</v>
      </c>
      <c r="AQ72" s="891"/>
      <c r="AR72" s="891"/>
      <c r="AS72" s="891"/>
      <c r="AT72" s="891"/>
      <c r="AU72" s="891" t="s">
        <v>562</v>
      </c>
      <c r="AV72" s="891"/>
      <c r="AW72" s="891"/>
      <c r="AX72" s="891"/>
      <c r="AY72" s="891"/>
      <c r="AZ72" s="937" t="s">
        <v>571</v>
      </c>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572</v>
      </c>
      <c r="C73" s="934"/>
      <c r="D73" s="934"/>
      <c r="E73" s="934"/>
      <c r="F73" s="934"/>
      <c r="G73" s="934"/>
      <c r="H73" s="934"/>
      <c r="I73" s="934"/>
      <c r="J73" s="934"/>
      <c r="K73" s="934"/>
      <c r="L73" s="934"/>
      <c r="M73" s="934"/>
      <c r="N73" s="934"/>
      <c r="O73" s="934"/>
      <c r="P73" s="935"/>
      <c r="Q73" s="936">
        <v>250</v>
      </c>
      <c r="R73" s="891"/>
      <c r="S73" s="891"/>
      <c r="T73" s="891"/>
      <c r="U73" s="891"/>
      <c r="V73" s="891">
        <v>234</v>
      </c>
      <c r="W73" s="891"/>
      <c r="X73" s="891"/>
      <c r="Y73" s="891"/>
      <c r="Z73" s="891"/>
      <c r="AA73" s="891">
        <v>16</v>
      </c>
      <c r="AB73" s="891"/>
      <c r="AC73" s="891"/>
      <c r="AD73" s="891"/>
      <c r="AE73" s="891"/>
      <c r="AF73" s="891">
        <v>16</v>
      </c>
      <c r="AG73" s="891"/>
      <c r="AH73" s="891"/>
      <c r="AI73" s="891"/>
      <c r="AJ73" s="891"/>
      <c r="AK73" s="891" t="s">
        <v>562</v>
      </c>
      <c r="AL73" s="891"/>
      <c r="AM73" s="891"/>
      <c r="AN73" s="891"/>
      <c r="AO73" s="891"/>
      <c r="AP73" s="891" t="s">
        <v>562</v>
      </c>
      <c r="AQ73" s="891"/>
      <c r="AR73" s="891"/>
      <c r="AS73" s="891"/>
      <c r="AT73" s="891"/>
      <c r="AU73" s="891" t="s">
        <v>562</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573</v>
      </c>
      <c r="C74" s="934"/>
      <c r="D74" s="934"/>
      <c r="E74" s="934"/>
      <c r="F74" s="934"/>
      <c r="G74" s="934"/>
      <c r="H74" s="934"/>
      <c r="I74" s="934"/>
      <c r="J74" s="934"/>
      <c r="K74" s="934"/>
      <c r="L74" s="934"/>
      <c r="M74" s="934"/>
      <c r="N74" s="934"/>
      <c r="O74" s="934"/>
      <c r="P74" s="935"/>
      <c r="Q74" s="936">
        <v>253621</v>
      </c>
      <c r="R74" s="891"/>
      <c r="S74" s="891"/>
      <c r="T74" s="891"/>
      <c r="U74" s="891"/>
      <c r="V74" s="891">
        <v>241656</v>
      </c>
      <c r="W74" s="891"/>
      <c r="X74" s="891"/>
      <c r="Y74" s="891"/>
      <c r="Z74" s="891"/>
      <c r="AA74" s="891">
        <v>11965</v>
      </c>
      <c r="AB74" s="891"/>
      <c r="AC74" s="891"/>
      <c r="AD74" s="891"/>
      <c r="AE74" s="891"/>
      <c r="AF74" s="891">
        <v>11965</v>
      </c>
      <c r="AG74" s="891"/>
      <c r="AH74" s="891"/>
      <c r="AI74" s="891"/>
      <c r="AJ74" s="891"/>
      <c r="AK74" s="891" t="s">
        <v>562</v>
      </c>
      <c r="AL74" s="891"/>
      <c r="AM74" s="891"/>
      <c r="AN74" s="891"/>
      <c r="AO74" s="891"/>
      <c r="AP74" s="891" t="s">
        <v>562</v>
      </c>
      <c r="AQ74" s="891"/>
      <c r="AR74" s="891"/>
      <c r="AS74" s="891"/>
      <c r="AT74" s="891"/>
      <c r="AU74" s="891" t="s">
        <v>562</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574</v>
      </c>
      <c r="C75" s="934"/>
      <c r="D75" s="934"/>
      <c r="E75" s="934"/>
      <c r="F75" s="934"/>
      <c r="G75" s="934"/>
      <c r="H75" s="934"/>
      <c r="I75" s="934"/>
      <c r="J75" s="934"/>
      <c r="K75" s="934"/>
      <c r="L75" s="934"/>
      <c r="M75" s="934"/>
      <c r="N75" s="934"/>
      <c r="O75" s="934"/>
      <c r="P75" s="935"/>
      <c r="Q75" s="939">
        <v>489</v>
      </c>
      <c r="R75" s="940"/>
      <c r="S75" s="940"/>
      <c r="T75" s="940"/>
      <c r="U75" s="890"/>
      <c r="V75" s="941">
        <v>438</v>
      </c>
      <c r="W75" s="940"/>
      <c r="X75" s="940"/>
      <c r="Y75" s="940"/>
      <c r="Z75" s="890"/>
      <c r="AA75" s="941">
        <v>51</v>
      </c>
      <c r="AB75" s="940"/>
      <c r="AC75" s="940"/>
      <c r="AD75" s="940"/>
      <c r="AE75" s="890"/>
      <c r="AF75" s="941">
        <v>51</v>
      </c>
      <c r="AG75" s="940"/>
      <c r="AH75" s="940"/>
      <c r="AI75" s="940"/>
      <c r="AJ75" s="890"/>
      <c r="AK75" s="941">
        <v>23</v>
      </c>
      <c r="AL75" s="940"/>
      <c r="AM75" s="940"/>
      <c r="AN75" s="940"/>
      <c r="AO75" s="890"/>
      <c r="AP75" s="941">
        <v>67</v>
      </c>
      <c r="AQ75" s="940"/>
      <c r="AR75" s="940"/>
      <c r="AS75" s="940"/>
      <c r="AT75" s="890"/>
      <c r="AU75" s="941">
        <v>12</v>
      </c>
      <c r="AV75" s="940"/>
      <c r="AW75" s="940"/>
      <c r="AX75" s="940"/>
      <c r="AY75" s="890"/>
      <c r="AZ75" s="937" t="s">
        <v>575</v>
      </c>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576</v>
      </c>
      <c r="C76" s="934"/>
      <c r="D76" s="934"/>
      <c r="E76" s="934"/>
      <c r="F76" s="934"/>
      <c r="G76" s="934"/>
      <c r="H76" s="934"/>
      <c r="I76" s="934"/>
      <c r="J76" s="934"/>
      <c r="K76" s="934"/>
      <c r="L76" s="934"/>
      <c r="M76" s="934"/>
      <c r="N76" s="934"/>
      <c r="O76" s="934"/>
      <c r="P76" s="935"/>
      <c r="Q76" s="939">
        <v>7498</v>
      </c>
      <c r="R76" s="940"/>
      <c r="S76" s="940"/>
      <c r="T76" s="940"/>
      <c r="U76" s="890"/>
      <c r="V76" s="941">
        <v>7107</v>
      </c>
      <c r="W76" s="940"/>
      <c r="X76" s="940"/>
      <c r="Y76" s="940"/>
      <c r="Z76" s="890"/>
      <c r="AA76" s="941">
        <v>391</v>
      </c>
      <c r="AB76" s="940"/>
      <c r="AC76" s="940"/>
      <c r="AD76" s="940"/>
      <c r="AE76" s="890"/>
      <c r="AF76" s="941">
        <v>391</v>
      </c>
      <c r="AG76" s="940"/>
      <c r="AH76" s="940"/>
      <c r="AI76" s="940"/>
      <c r="AJ76" s="890"/>
      <c r="AK76" s="941" t="s">
        <v>562</v>
      </c>
      <c r="AL76" s="940"/>
      <c r="AM76" s="940"/>
      <c r="AN76" s="940"/>
      <c r="AO76" s="890"/>
      <c r="AP76" s="941" t="s">
        <v>562</v>
      </c>
      <c r="AQ76" s="940"/>
      <c r="AR76" s="940"/>
      <c r="AS76" s="940"/>
      <c r="AT76" s="890"/>
      <c r="AU76" s="941" t="s">
        <v>562</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577</v>
      </c>
      <c r="C77" s="934"/>
      <c r="D77" s="934"/>
      <c r="E77" s="934"/>
      <c r="F77" s="934"/>
      <c r="G77" s="934"/>
      <c r="H77" s="934"/>
      <c r="I77" s="934"/>
      <c r="J77" s="934"/>
      <c r="K77" s="934"/>
      <c r="L77" s="934"/>
      <c r="M77" s="934"/>
      <c r="N77" s="934"/>
      <c r="O77" s="934"/>
      <c r="P77" s="935"/>
      <c r="Q77" s="939">
        <v>987</v>
      </c>
      <c r="R77" s="940"/>
      <c r="S77" s="940"/>
      <c r="T77" s="940"/>
      <c r="U77" s="890"/>
      <c r="V77" s="941">
        <v>892</v>
      </c>
      <c r="W77" s="940"/>
      <c r="X77" s="940"/>
      <c r="Y77" s="940"/>
      <c r="Z77" s="890"/>
      <c r="AA77" s="941">
        <v>95</v>
      </c>
      <c r="AB77" s="940"/>
      <c r="AC77" s="940"/>
      <c r="AD77" s="940"/>
      <c r="AE77" s="890"/>
      <c r="AF77" s="941">
        <v>95</v>
      </c>
      <c r="AG77" s="940"/>
      <c r="AH77" s="940"/>
      <c r="AI77" s="940"/>
      <c r="AJ77" s="890"/>
      <c r="AK77" s="941">
        <v>80</v>
      </c>
      <c r="AL77" s="940"/>
      <c r="AM77" s="940"/>
      <c r="AN77" s="940"/>
      <c r="AO77" s="890"/>
      <c r="AP77" s="941">
        <v>100</v>
      </c>
      <c r="AQ77" s="940"/>
      <c r="AR77" s="940"/>
      <c r="AS77" s="940"/>
      <c r="AT77" s="890"/>
      <c r="AU77" s="941">
        <v>10</v>
      </c>
      <c r="AV77" s="940"/>
      <c r="AW77" s="940"/>
      <c r="AX77" s="940"/>
      <c r="AY77" s="890"/>
      <c r="AZ77" s="937" t="s">
        <v>578</v>
      </c>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377</v>
      </c>
      <c r="B88" s="850" t="s">
        <v>405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12735</v>
      </c>
      <c r="AG88" s="902"/>
      <c r="AH88" s="902"/>
      <c r="AI88" s="902"/>
      <c r="AJ88" s="902"/>
      <c r="AK88" s="899"/>
      <c r="AL88" s="899"/>
      <c r="AM88" s="899"/>
      <c r="AN88" s="899"/>
      <c r="AO88" s="899"/>
      <c r="AP88" s="902">
        <v>2891</v>
      </c>
      <c r="AQ88" s="902"/>
      <c r="AR88" s="902"/>
      <c r="AS88" s="902"/>
      <c r="AT88" s="902"/>
      <c r="AU88" s="902">
        <v>280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0" t="s">
        <v>406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414</v>
      </c>
      <c r="AB109" s="955"/>
      <c r="AC109" s="955"/>
      <c r="AD109" s="955"/>
      <c r="AE109" s="956"/>
      <c r="AF109" s="954" t="s">
        <v>297</v>
      </c>
      <c r="AG109" s="955"/>
      <c r="AH109" s="955"/>
      <c r="AI109" s="955"/>
      <c r="AJ109" s="956"/>
      <c r="AK109" s="954" t="s">
        <v>296</v>
      </c>
      <c r="AL109" s="955"/>
      <c r="AM109" s="955"/>
      <c r="AN109" s="955"/>
      <c r="AO109" s="956"/>
      <c r="AP109" s="954" t="s">
        <v>415</v>
      </c>
      <c r="AQ109" s="955"/>
      <c r="AR109" s="955"/>
      <c r="AS109" s="955"/>
      <c r="AT109" s="957"/>
      <c r="AU109" s="974" t="s">
        <v>413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414</v>
      </c>
      <c r="BR109" s="955"/>
      <c r="BS109" s="955"/>
      <c r="BT109" s="955"/>
      <c r="BU109" s="956"/>
      <c r="BV109" s="954" t="s">
        <v>297</v>
      </c>
      <c r="BW109" s="955"/>
      <c r="BX109" s="955"/>
      <c r="BY109" s="955"/>
      <c r="BZ109" s="956"/>
      <c r="CA109" s="954" t="s">
        <v>296</v>
      </c>
      <c r="CB109" s="955"/>
      <c r="CC109" s="955"/>
      <c r="CD109" s="955"/>
      <c r="CE109" s="956"/>
      <c r="CF109" s="975" t="s">
        <v>415</v>
      </c>
      <c r="CG109" s="975"/>
      <c r="CH109" s="975"/>
      <c r="CI109" s="975"/>
      <c r="CJ109" s="975"/>
      <c r="CK109" s="954" t="s">
        <v>416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414</v>
      </c>
      <c r="DH109" s="955"/>
      <c r="DI109" s="955"/>
      <c r="DJ109" s="955"/>
      <c r="DK109" s="956"/>
      <c r="DL109" s="954" t="s">
        <v>297</v>
      </c>
      <c r="DM109" s="955"/>
      <c r="DN109" s="955"/>
      <c r="DO109" s="955"/>
      <c r="DP109" s="956"/>
      <c r="DQ109" s="954" t="s">
        <v>296</v>
      </c>
      <c r="DR109" s="955"/>
      <c r="DS109" s="955"/>
      <c r="DT109" s="955"/>
      <c r="DU109" s="956"/>
      <c r="DV109" s="954" t="s">
        <v>415</v>
      </c>
      <c r="DW109" s="955"/>
      <c r="DX109" s="955"/>
      <c r="DY109" s="955"/>
      <c r="DZ109" s="957"/>
    </row>
    <row r="110" spans="1:131" s="226" customFormat="1" ht="26.25" customHeight="1" x14ac:dyDescent="0.15">
      <c r="A110" s="958" t="s">
        <v>417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572433</v>
      </c>
      <c r="AB110" s="962"/>
      <c r="AC110" s="962"/>
      <c r="AD110" s="962"/>
      <c r="AE110" s="963"/>
      <c r="AF110" s="964">
        <v>575026</v>
      </c>
      <c r="AG110" s="962"/>
      <c r="AH110" s="962"/>
      <c r="AI110" s="962"/>
      <c r="AJ110" s="963"/>
      <c r="AK110" s="964">
        <v>612047</v>
      </c>
      <c r="AL110" s="962"/>
      <c r="AM110" s="962"/>
      <c r="AN110" s="962"/>
      <c r="AO110" s="963"/>
      <c r="AP110" s="965">
        <v>17.399999999999999</v>
      </c>
      <c r="AQ110" s="966"/>
      <c r="AR110" s="966"/>
      <c r="AS110" s="966"/>
      <c r="AT110" s="967"/>
      <c r="AU110" s="968" t="s">
        <v>67</v>
      </c>
      <c r="AV110" s="969"/>
      <c r="AW110" s="969"/>
      <c r="AX110" s="969"/>
      <c r="AY110" s="969"/>
      <c r="AZ110" s="1010" t="s">
        <v>418</v>
      </c>
      <c r="BA110" s="959"/>
      <c r="BB110" s="959"/>
      <c r="BC110" s="959"/>
      <c r="BD110" s="959"/>
      <c r="BE110" s="959"/>
      <c r="BF110" s="959"/>
      <c r="BG110" s="959"/>
      <c r="BH110" s="959"/>
      <c r="BI110" s="959"/>
      <c r="BJ110" s="959"/>
      <c r="BK110" s="959"/>
      <c r="BL110" s="959"/>
      <c r="BM110" s="959"/>
      <c r="BN110" s="959"/>
      <c r="BO110" s="959"/>
      <c r="BP110" s="960"/>
      <c r="BQ110" s="996">
        <v>7540062</v>
      </c>
      <c r="BR110" s="997"/>
      <c r="BS110" s="997"/>
      <c r="BT110" s="997"/>
      <c r="BU110" s="997"/>
      <c r="BV110" s="997">
        <v>7545106</v>
      </c>
      <c r="BW110" s="997"/>
      <c r="BX110" s="997"/>
      <c r="BY110" s="997"/>
      <c r="BZ110" s="997"/>
      <c r="CA110" s="997">
        <v>7543760</v>
      </c>
      <c r="CB110" s="997"/>
      <c r="CC110" s="997"/>
      <c r="CD110" s="997"/>
      <c r="CE110" s="997"/>
      <c r="CF110" s="1011">
        <v>214.5</v>
      </c>
      <c r="CG110" s="1012"/>
      <c r="CH110" s="1012"/>
      <c r="CI110" s="1012"/>
      <c r="CJ110" s="1012"/>
      <c r="CK110" s="1013" t="s">
        <v>419</v>
      </c>
      <c r="CL110" s="1014"/>
      <c r="CM110" s="993" t="s">
        <v>420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421</v>
      </c>
      <c r="DH110" s="997"/>
      <c r="DI110" s="997"/>
      <c r="DJ110" s="997"/>
      <c r="DK110" s="997"/>
      <c r="DL110" s="997" t="s">
        <v>422</v>
      </c>
      <c r="DM110" s="997"/>
      <c r="DN110" s="997"/>
      <c r="DO110" s="997"/>
      <c r="DP110" s="997"/>
      <c r="DQ110" s="997" t="s">
        <v>421</v>
      </c>
      <c r="DR110" s="997"/>
      <c r="DS110" s="997"/>
      <c r="DT110" s="997"/>
      <c r="DU110" s="997"/>
      <c r="DV110" s="998" t="s">
        <v>421</v>
      </c>
      <c r="DW110" s="998"/>
      <c r="DX110" s="998"/>
      <c r="DY110" s="998"/>
      <c r="DZ110" s="999"/>
    </row>
    <row r="111" spans="1:131" s="226" customFormat="1" ht="26.25" customHeight="1" x14ac:dyDescent="0.15">
      <c r="A111" s="1000" t="s">
        <v>423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422</v>
      </c>
      <c r="AB111" s="1004"/>
      <c r="AC111" s="1004"/>
      <c r="AD111" s="1004"/>
      <c r="AE111" s="1005"/>
      <c r="AF111" s="1006" t="s">
        <v>422</v>
      </c>
      <c r="AG111" s="1004"/>
      <c r="AH111" s="1004"/>
      <c r="AI111" s="1004"/>
      <c r="AJ111" s="1005"/>
      <c r="AK111" s="1006" t="s">
        <v>421</v>
      </c>
      <c r="AL111" s="1004"/>
      <c r="AM111" s="1004"/>
      <c r="AN111" s="1004"/>
      <c r="AO111" s="1005"/>
      <c r="AP111" s="1007" t="s">
        <v>122</v>
      </c>
      <c r="AQ111" s="1008"/>
      <c r="AR111" s="1008"/>
      <c r="AS111" s="1008"/>
      <c r="AT111" s="1009"/>
      <c r="AU111" s="970"/>
      <c r="AV111" s="971"/>
      <c r="AW111" s="971"/>
      <c r="AX111" s="971"/>
      <c r="AY111" s="971"/>
      <c r="AZ111" s="1019" t="s">
        <v>424</v>
      </c>
      <c r="BA111" s="1020"/>
      <c r="BB111" s="1020"/>
      <c r="BC111" s="1020"/>
      <c r="BD111" s="1020"/>
      <c r="BE111" s="1020"/>
      <c r="BF111" s="1020"/>
      <c r="BG111" s="1020"/>
      <c r="BH111" s="1020"/>
      <c r="BI111" s="1020"/>
      <c r="BJ111" s="1020"/>
      <c r="BK111" s="1020"/>
      <c r="BL111" s="1020"/>
      <c r="BM111" s="1020"/>
      <c r="BN111" s="1020"/>
      <c r="BO111" s="1020"/>
      <c r="BP111" s="1021"/>
      <c r="BQ111" s="989" t="s">
        <v>421</v>
      </c>
      <c r="BR111" s="990"/>
      <c r="BS111" s="990"/>
      <c r="BT111" s="990"/>
      <c r="BU111" s="990"/>
      <c r="BV111" s="990" t="s">
        <v>421</v>
      </c>
      <c r="BW111" s="990"/>
      <c r="BX111" s="990"/>
      <c r="BY111" s="990"/>
      <c r="BZ111" s="990"/>
      <c r="CA111" s="990" t="s">
        <v>422</v>
      </c>
      <c r="CB111" s="990"/>
      <c r="CC111" s="990"/>
      <c r="CD111" s="990"/>
      <c r="CE111" s="990"/>
      <c r="CF111" s="984" t="s">
        <v>422</v>
      </c>
      <c r="CG111" s="985"/>
      <c r="CH111" s="985"/>
      <c r="CI111" s="985"/>
      <c r="CJ111" s="985"/>
      <c r="CK111" s="1015"/>
      <c r="CL111" s="1016"/>
      <c r="CM111" s="986" t="s">
        <v>425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422</v>
      </c>
      <c r="DH111" s="990"/>
      <c r="DI111" s="990"/>
      <c r="DJ111" s="990"/>
      <c r="DK111" s="990"/>
      <c r="DL111" s="990" t="s">
        <v>122</v>
      </c>
      <c r="DM111" s="990"/>
      <c r="DN111" s="990"/>
      <c r="DO111" s="990"/>
      <c r="DP111" s="990"/>
      <c r="DQ111" s="990" t="s">
        <v>421</v>
      </c>
      <c r="DR111" s="990"/>
      <c r="DS111" s="990"/>
      <c r="DT111" s="990"/>
      <c r="DU111" s="990"/>
      <c r="DV111" s="991" t="s">
        <v>422</v>
      </c>
      <c r="DW111" s="991"/>
      <c r="DX111" s="991"/>
      <c r="DY111" s="991"/>
      <c r="DZ111" s="992"/>
    </row>
    <row r="112" spans="1:131" s="226" customFormat="1" ht="26.25" customHeight="1" x14ac:dyDescent="0.15">
      <c r="A112" s="1022" t="s">
        <v>426</v>
      </c>
      <c r="B112" s="1023"/>
      <c r="C112" s="1020" t="s">
        <v>427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421</v>
      </c>
      <c r="AB112" s="1029"/>
      <c r="AC112" s="1029"/>
      <c r="AD112" s="1029"/>
      <c r="AE112" s="1030"/>
      <c r="AF112" s="1031" t="s">
        <v>122</v>
      </c>
      <c r="AG112" s="1029"/>
      <c r="AH112" s="1029"/>
      <c r="AI112" s="1029"/>
      <c r="AJ112" s="1030"/>
      <c r="AK112" s="1031" t="s">
        <v>422</v>
      </c>
      <c r="AL112" s="1029"/>
      <c r="AM112" s="1029"/>
      <c r="AN112" s="1029"/>
      <c r="AO112" s="1030"/>
      <c r="AP112" s="1032" t="s">
        <v>421</v>
      </c>
      <c r="AQ112" s="1033"/>
      <c r="AR112" s="1033"/>
      <c r="AS112" s="1033"/>
      <c r="AT112" s="1034"/>
      <c r="AU112" s="970"/>
      <c r="AV112" s="971"/>
      <c r="AW112" s="971"/>
      <c r="AX112" s="971"/>
      <c r="AY112" s="971"/>
      <c r="AZ112" s="1019" t="s">
        <v>428</v>
      </c>
      <c r="BA112" s="1020"/>
      <c r="BB112" s="1020"/>
      <c r="BC112" s="1020"/>
      <c r="BD112" s="1020"/>
      <c r="BE112" s="1020"/>
      <c r="BF112" s="1020"/>
      <c r="BG112" s="1020"/>
      <c r="BH112" s="1020"/>
      <c r="BI112" s="1020"/>
      <c r="BJ112" s="1020"/>
      <c r="BK112" s="1020"/>
      <c r="BL112" s="1020"/>
      <c r="BM112" s="1020"/>
      <c r="BN112" s="1020"/>
      <c r="BO112" s="1020"/>
      <c r="BP112" s="1021"/>
      <c r="BQ112" s="989">
        <v>3542117</v>
      </c>
      <c r="BR112" s="990"/>
      <c r="BS112" s="990"/>
      <c r="BT112" s="990"/>
      <c r="BU112" s="990"/>
      <c r="BV112" s="990">
        <v>3412631</v>
      </c>
      <c r="BW112" s="990"/>
      <c r="BX112" s="990"/>
      <c r="BY112" s="990"/>
      <c r="BZ112" s="990"/>
      <c r="CA112" s="990">
        <v>3567059</v>
      </c>
      <c r="CB112" s="990"/>
      <c r="CC112" s="990"/>
      <c r="CD112" s="990"/>
      <c r="CE112" s="990"/>
      <c r="CF112" s="984">
        <v>101.4</v>
      </c>
      <c r="CG112" s="985"/>
      <c r="CH112" s="985"/>
      <c r="CI112" s="985"/>
      <c r="CJ112" s="985"/>
      <c r="CK112" s="1015"/>
      <c r="CL112" s="1016"/>
      <c r="CM112" s="986" t="s">
        <v>429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122</v>
      </c>
      <c r="DH112" s="990"/>
      <c r="DI112" s="990"/>
      <c r="DJ112" s="990"/>
      <c r="DK112" s="990"/>
      <c r="DL112" s="990" t="s">
        <v>422</v>
      </c>
      <c r="DM112" s="990"/>
      <c r="DN112" s="990"/>
      <c r="DO112" s="990"/>
      <c r="DP112" s="990"/>
      <c r="DQ112" s="990" t="s">
        <v>122</v>
      </c>
      <c r="DR112" s="990"/>
      <c r="DS112" s="990"/>
      <c r="DT112" s="990"/>
      <c r="DU112" s="990"/>
      <c r="DV112" s="991" t="s">
        <v>422</v>
      </c>
      <c r="DW112" s="991"/>
      <c r="DX112" s="991"/>
      <c r="DY112" s="991"/>
      <c r="DZ112" s="992"/>
    </row>
    <row r="113" spans="1:130" s="226" customFormat="1" ht="26.25" customHeight="1" x14ac:dyDescent="0.15">
      <c r="A113" s="1024"/>
      <c r="B113" s="1025"/>
      <c r="C113" s="1020" t="s">
        <v>430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394949</v>
      </c>
      <c r="AB113" s="1004"/>
      <c r="AC113" s="1004"/>
      <c r="AD113" s="1004"/>
      <c r="AE113" s="1005"/>
      <c r="AF113" s="1006">
        <v>359722</v>
      </c>
      <c r="AG113" s="1004"/>
      <c r="AH113" s="1004"/>
      <c r="AI113" s="1004"/>
      <c r="AJ113" s="1005"/>
      <c r="AK113" s="1006">
        <v>366386</v>
      </c>
      <c r="AL113" s="1004"/>
      <c r="AM113" s="1004"/>
      <c r="AN113" s="1004"/>
      <c r="AO113" s="1005"/>
      <c r="AP113" s="1007">
        <v>10.4</v>
      </c>
      <c r="AQ113" s="1008"/>
      <c r="AR113" s="1008"/>
      <c r="AS113" s="1008"/>
      <c r="AT113" s="1009"/>
      <c r="AU113" s="970"/>
      <c r="AV113" s="971"/>
      <c r="AW113" s="971"/>
      <c r="AX113" s="971"/>
      <c r="AY113" s="971"/>
      <c r="AZ113" s="1019" t="s">
        <v>431</v>
      </c>
      <c r="BA113" s="1020"/>
      <c r="BB113" s="1020"/>
      <c r="BC113" s="1020"/>
      <c r="BD113" s="1020"/>
      <c r="BE113" s="1020"/>
      <c r="BF113" s="1020"/>
      <c r="BG113" s="1020"/>
      <c r="BH113" s="1020"/>
      <c r="BI113" s="1020"/>
      <c r="BJ113" s="1020"/>
      <c r="BK113" s="1020"/>
      <c r="BL113" s="1020"/>
      <c r="BM113" s="1020"/>
      <c r="BN113" s="1020"/>
      <c r="BO113" s="1020"/>
      <c r="BP113" s="1021"/>
      <c r="BQ113" s="989">
        <v>235373</v>
      </c>
      <c r="BR113" s="990"/>
      <c r="BS113" s="990"/>
      <c r="BT113" s="990"/>
      <c r="BU113" s="990"/>
      <c r="BV113" s="990">
        <v>271013</v>
      </c>
      <c r="BW113" s="990"/>
      <c r="BX113" s="990"/>
      <c r="BY113" s="990"/>
      <c r="BZ113" s="990"/>
      <c r="CA113" s="990">
        <v>280402</v>
      </c>
      <c r="CB113" s="990"/>
      <c r="CC113" s="990"/>
      <c r="CD113" s="990"/>
      <c r="CE113" s="990"/>
      <c r="CF113" s="984">
        <v>8</v>
      </c>
      <c r="CG113" s="985"/>
      <c r="CH113" s="985"/>
      <c r="CI113" s="985"/>
      <c r="CJ113" s="985"/>
      <c r="CK113" s="1015"/>
      <c r="CL113" s="1016"/>
      <c r="CM113" s="986" t="s">
        <v>432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421</v>
      </c>
      <c r="DH113" s="1029"/>
      <c r="DI113" s="1029"/>
      <c r="DJ113" s="1029"/>
      <c r="DK113" s="1030"/>
      <c r="DL113" s="1031" t="s">
        <v>422</v>
      </c>
      <c r="DM113" s="1029"/>
      <c r="DN113" s="1029"/>
      <c r="DO113" s="1029"/>
      <c r="DP113" s="1030"/>
      <c r="DQ113" s="1031" t="s">
        <v>422</v>
      </c>
      <c r="DR113" s="1029"/>
      <c r="DS113" s="1029"/>
      <c r="DT113" s="1029"/>
      <c r="DU113" s="1030"/>
      <c r="DV113" s="1032" t="s">
        <v>422</v>
      </c>
      <c r="DW113" s="1033"/>
      <c r="DX113" s="1033"/>
      <c r="DY113" s="1033"/>
      <c r="DZ113" s="1034"/>
    </row>
    <row r="114" spans="1:130" s="226" customFormat="1" ht="26.25" customHeight="1" x14ac:dyDescent="0.15">
      <c r="A114" s="1024"/>
      <c r="B114" s="1025"/>
      <c r="C114" s="1020" t="s">
        <v>433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40720</v>
      </c>
      <c r="AB114" s="1029"/>
      <c r="AC114" s="1029"/>
      <c r="AD114" s="1029"/>
      <c r="AE114" s="1030"/>
      <c r="AF114" s="1031">
        <v>38673</v>
      </c>
      <c r="AG114" s="1029"/>
      <c r="AH114" s="1029"/>
      <c r="AI114" s="1029"/>
      <c r="AJ114" s="1030"/>
      <c r="AK114" s="1031">
        <v>38265</v>
      </c>
      <c r="AL114" s="1029"/>
      <c r="AM114" s="1029"/>
      <c r="AN114" s="1029"/>
      <c r="AO114" s="1030"/>
      <c r="AP114" s="1032">
        <v>1.1000000000000001</v>
      </c>
      <c r="AQ114" s="1033"/>
      <c r="AR114" s="1033"/>
      <c r="AS114" s="1033"/>
      <c r="AT114" s="1034"/>
      <c r="AU114" s="970"/>
      <c r="AV114" s="971"/>
      <c r="AW114" s="971"/>
      <c r="AX114" s="971"/>
      <c r="AY114" s="971"/>
      <c r="AZ114" s="1019" t="s">
        <v>434</v>
      </c>
      <c r="BA114" s="1020"/>
      <c r="BB114" s="1020"/>
      <c r="BC114" s="1020"/>
      <c r="BD114" s="1020"/>
      <c r="BE114" s="1020"/>
      <c r="BF114" s="1020"/>
      <c r="BG114" s="1020"/>
      <c r="BH114" s="1020"/>
      <c r="BI114" s="1020"/>
      <c r="BJ114" s="1020"/>
      <c r="BK114" s="1020"/>
      <c r="BL114" s="1020"/>
      <c r="BM114" s="1020"/>
      <c r="BN114" s="1020"/>
      <c r="BO114" s="1020"/>
      <c r="BP114" s="1021"/>
      <c r="BQ114" s="989">
        <v>644815</v>
      </c>
      <c r="BR114" s="990"/>
      <c r="BS114" s="990"/>
      <c r="BT114" s="990"/>
      <c r="BU114" s="990"/>
      <c r="BV114" s="990">
        <v>665534</v>
      </c>
      <c r="BW114" s="990"/>
      <c r="BX114" s="990"/>
      <c r="BY114" s="990"/>
      <c r="BZ114" s="990"/>
      <c r="CA114" s="990">
        <v>509552</v>
      </c>
      <c r="CB114" s="990"/>
      <c r="CC114" s="990"/>
      <c r="CD114" s="990"/>
      <c r="CE114" s="990"/>
      <c r="CF114" s="984">
        <v>14.5</v>
      </c>
      <c r="CG114" s="985"/>
      <c r="CH114" s="985"/>
      <c r="CI114" s="985"/>
      <c r="CJ114" s="985"/>
      <c r="CK114" s="1015"/>
      <c r="CL114" s="1016"/>
      <c r="CM114" s="986" t="s">
        <v>435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421</v>
      </c>
      <c r="DH114" s="1029"/>
      <c r="DI114" s="1029"/>
      <c r="DJ114" s="1029"/>
      <c r="DK114" s="1030"/>
      <c r="DL114" s="1031" t="s">
        <v>422</v>
      </c>
      <c r="DM114" s="1029"/>
      <c r="DN114" s="1029"/>
      <c r="DO114" s="1029"/>
      <c r="DP114" s="1030"/>
      <c r="DQ114" s="1031" t="s">
        <v>421</v>
      </c>
      <c r="DR114" s="1029"/>
      <c r="DS114" s="1029"/>
      <c r="DT114" s="1029"/>
      <c r="DU114" s="1030"/>
      <c r="DV114" s="1032" t="s">
        <v>422</v>
      </c>
      <c r="DW114" s="1033"/>
      <c r="DX114" s="1033"/>
      <c r="DY114" s="1033"/>
      <c r="DZ114" s="1034"/>
    </row>
    <row r="115" spans="1:130" s="226" customFormat="1" ht="26.25" customHeight="1" x14ac:dyDescent="0.15">
      <c r="A115" s="1024"/>
      <c r="B115" s="1025"/>
      <c r="C115" s="1020" t="s">
        <v>436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422</v>
      </c>
      <c r="AB115" s="1004"/>
      <c r="AC115" s="1004"/>
      <c r="AD115" s="1004"/>
      <c r="AE115" s="1005"/>
      <c r="AF115" s="1006" t="s">
        <v>421</v>
      </c>
      <c r="AG115" s="1004"/>
      <c r="AH115" s="1004"/>
      <c r="AI115" s="1004"/>
      <c r="AJ115" s="1005"/>
      <c r="AK115" s="1006" t="s">
        <v>122</v>
      </c>
      <c r="AL115" s="1004"/>
      <c r="AM115" s="1004"/>
      <c r="AN115" s="1004"/>
      <c r="AO115" s="1005"/>
      <c r="AP115" s="1007" t="s">
        <v>422</v>
      </c>
      <c r="AQ115" s="1008"/>
      <c r="AR115" s="1008"/>
      <c r="AS115" s="1008"/>
      <c r="AT115" s="1009"/>
      <c r="AU115" s="970"/>
      <c r="AV115" s="971"/>
      <c r="AW115" s="971"/>
      <c r="AX115" s="971"/>
      <c r="AY115" s="971"/>
      <c r="AZ115" s="1019" t="s">
        <v>437</v>
      </c>
      <c r="BA115" s="1020"/>
      <c r="BB115" s="1020"/>
      <c r="BC115" s="1020"/>
      <c r="BD115" s="1020"/>
      <c r="BE115" s="1020"/>
      <c r="BF115" s="1020"/>
      <c r="BG115" s="1020"/>
      <c r="BH115" s="1020"/>
      <c r="BI115" s="1020"/>
      <c r="BJ115" s="1020"/>
      <c r="BK115" s="1020"/>
      <c r="BL115" s="1020"/>
      <c r="BM115" s="1020"/>
      <c r="BN115" s="1020"/>
      <c r="BO115" s="1020"/>
      <c r="BP115" s="1021"/>
      <c r="BQ115" s="989" t="s">
        <v>122</v>
      </c>
      <c r="BR115" s="990"/>
      <c r="BS115" s="990"/>
      <c r="BT115" s="990"/>
      <c r="BU115" s="990"/>
      <c r="BV115" s="990" t="s">
        <v>422</v>
      </c>
      <c r="BW115" s="990"/>
      <c r="BX115" s="990"/>
      <c r="BY115" s="990"/>
      <c r="BZ115" s="990"/>
      <c r="CA115" s="990" t="s">
        <v>122</v>
      </c>
      <c r="CB115" s="990"/>
      <c r="CC115" s="990"/>
      <c r="CD115" s="990"/>
      <c r="CE115" s="990"/>
      <c r="CF115" s="984" t="s">
        <v>421</v>
      </c>
      <c r="CG115" s="985"/>
      <c r="CH115" s="985"/>
      <c r="CI115" s="985"/>
      <c r="CJ115" s="985"/>
      <c r="CK115" s="1015"/>
      <c r="CL115" s="1016"/>
      <c r="CM115" s="1019" t="s">
        <v>438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422</v>
      </c>
      <c r="DH115" s="1029"/>
      <c r="DI115" s="1029"/>
      <c r="DJ115" s="1029"/>
      <c r="DK115" s="1030"/>
      <c r="DL115" s="1031" t="s">
        <v>422</v>
      </c>
      <c r="DM115" s="1029"/>
      <c r="DN115" s="1029"/>
      <c r="DO115" s="1029"/>
      <c r="DP115" s="1030"/>
      <c r="DQ115" s="1031" t="s">
        <v>122</v>
      </c>
      <c r="DR115" s="1029"/>
      <c r="DS115" s="1029"/>
      <c r="DT115" s="1029"/>
      <c r="DU115" s="1030"/>
      <c r="DV115" s="1032" t="s">
        <v>421</v>
      </c>
      <c r="DW115" s="1033"/>
      <c r="DX115" s="1033"/>
      <c r="DY115" s="1033"/>
      <c r="DZ115" s="1034"/>
    </row>
    <row r="116" spans="1:130" s="226" customFormat="1" ht="26.25" customHeight="1" x14ac:dyDescent="0.15">
      <c r="A116" s="1026"/>
      <c r="B116" s="1027"/>
      <c r="C116" s="1035" t="s">
        <v>439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122</v>
      </c>
      <c r="AB116" s="1029"/>
      <c r="AC116" s="1029"/>
      <c r="AD116" s="1029"/>
      <c r="AE116" s="1030"/>
      <c r="AF116" s="1031" t="s">
        <v>421</v>
      </c>
      <c r="AG116" s="1029"/>
      <c r="AH116" s="1029"/>
      <c r="AI116" s="1029"/>
      <c r="AJ116" s="1030"/>
      <c r="AK116" s="1031" t="s">
        <v>421</v>
      </c>
      <c r="AL116" s="1029"/>
      <c r="AM116" s="1029"/>
      <c r="AN116" s="1029"/>
      <c r="AO116" s="1030"/>
      <c r="AP116" s="1032" t="s">
        <v>422</v>
      </c>
      <c r="AQ116" s="1033"/>
      <c r="AR116" s="1033"/>
      <c r="AS116" s="1033"/>
      <c r="AT116" s="1034"/>
      <c r="AU116" s="970"/>
      <c r="AV116" s="971"/>
      <c r="AW116" s="971"/>
      <c r="AX116" s="971"/>
      <c r="AY116" s="971"/>
      <c r="AZ116" s="1037" t="s">
        <v>440</v>
      </c>
      <c r="BA116" s="1038"/>
      <c r="BB116" s="1038"/>
      <c r="BC116" s="1038"/>
      <c r="BD116" s="1038"/>
      <c r="BE116" s="1038"/>
      <c r="BF116" s="1038"/>
      <c r="BG116" s="1038"/>
      <c r="BH116" s="1038"/>
      <c r="BI116" s="1038"/>
      <c r="BJ116" s="1038"/>
      <c r="BK116" s="1038"/>
      <c r="BL116" s="1038"/>
      <c r="BM116" s="1038"/>
      <c r="BN116" s="1038"/>
      <c r="BO116" s="1038"/>
      <c r="BP116" s="1039"/>
      <c r="BQ116" s="989" t="s">
        <v>421</v>
      </c>
      <c r="BR116" s="990"/>
      <c r="BS116" s="990"/>
      <c r="BT116" s="990"/>
      <c r="BU116" s="990"/>
      <c r="BV116" s="990" t="s">
        <v>122</v>
      </c>
      <c r="BW116" s="990"/>
      <c r="BX116" s="990"/>
      <c r="BY116" s="990"/>
      <c r="BZ116" s="990"/>
      <c r="CA116" s="990" t="s">
        <v>421</v>
      </c>
      <c r="CB116" s="990"/>
      <c r="CC116" s="990"/>
      <c r="CD116" s="990"/>
      <c r="CE116" s="990"/>
      <c r="CF116" s="984" t="s">
        <v>122</v>
      </c>
      <c r="CG116" s="985"/>
      <c r="CH116" s="985"/>
      <c r="CI116" s="985"/>
      <c r="CJ116" s="985"/>
      <c r="CK116" s="1015"/>
      <c r="CL116" s="1016"/>
      <c r="CM116" s="986" t="s">
        <v>441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421</v>
      </c>
      <c r="DH116" s="1029"/>
      <c r="DI116" s="1029"/>
      <c r="DJ116" s="1029"/>
      <c r="DK116" s="1030"/>
      <c r="DL116" s="1031" t="s">
        <v>422</v>
      </c>
      <c r="DM116" s="1029"/>
      <c r="DN116" s="1029"/>
      <c r="DO116" s="1029"/>
      <c r="DP116" s="1030"/>
      <c r="DQ116" s="1031" t="s">
        <v>421</v>
      </c>
      <c r="DR116" s="1029"/>
      <c r="DS116" s="1029"/>
      <c r="DT116" s="1029"/>
      <c r="DU116" s="1030"/>
      <c r="DV116" s="1032" t="s">
        <v>122</v>
      </c>
      <c r="DW116" s="1033"/>
      <c r="DX116" s="1033"/>
      <c r="DY116" s="1033"/>
      <c r="DZ116" s="1034"/>
    </row>
    <row r="117" spans="1:130" s="226" customFormat="1" ht="26.25" customHeight="1" x14ac:dyDescent="0.15">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442</v>
      </c>
      <c r="Z117" s="956"/>
      <c r="AA117" s="1046">
        <v>1008102</v>
      </c>
      <c r="AB117" s="1047"/>
      <c r="AC117" s="1047"/>
      <c r="AD117" s="1047"/>
      <c r="AE117" s="1048"/>
      <c r="AF117" s="1049">
        <v>973421</v>
      </c>
      <c r="AG117" s="1047"/>
      <c r="AH117" s="1047"/>
      <c r="AI117" s="1047"/>
      <c r="AJ117" s="1048"/>
      <c r="AK117" s="1049">
        <v>1016698</v>
      </c>
      <c r="AL117" s="1047"/>
      <c r="AM117" s="1047"/>
      <c r="AN117" s="1047"/>
      <c r="AO117" s="1048"/>
      <c r="AP117" s="1050"/>
      <c r="AQ117" s="1051"/>
      <c r="AR117" s="1051"/>
      <c r="AS117" s="1051"/>
      <c r="AT117" s="1052"/>
      <c r="AU117" s="970"/>
      <c r="AV117" s="971"/>
      <c r="AW117" s="971"/>
      <c r="AX117" s="971"/>
      <c r="AY117" s="971"/>
      <c r="AZ117" s="1037" t="s">
        <v>443</v>
      </c>
      <c r="BA117" s="1038"/>
      <c r="BB117" s="1038"/>
      <c r="BC117" s="1038"/>
      <c r="BD117" s="1038"/>
      <c r="BE117" s="1038"/>
      <c r="BF117" s="1038"/>
      <c r="BG117" s="1038"/>
      <c r="BH117" s="1038"/>
      <c r="BI117" s="1038"/>
      <c r="BJ117" s="1038"/>
      <c r="BK117" s="1038"/>
      <c r="BL117" s="1038"/>
      <c r="BM117" s="1038"/>
      <c r="BN117" s="1038"/>
      <c r="BO117" s="1038"/>
      <c r="BP117" s="1039"/>
      <c r="BQ117" s="989" t="s">
        <v>122</v>
      </c>
      <c r="BR117" s="990"/>
      <c r="BS117" s="990"/>
      <c r="BT117" s="990"/>
      <c r="BU117" s="990"/>
      <c r="BV117" s="990" t="s">
        <v>122</v>
      </c>
      <c r="BW117" s="990"/>
      <c r="BX117" s="990"/>
      <c r="BY117" s="990"/>
      <c r="BZ117" s="990"/>
      <c r="CA117" s="990" t="s">
        <v>122</v>
      </c>
      <c r="CB117" s="990"/>
      <c r="CC117" s="990"/>
      <c r="CD117" s="990"/>
      <c r="CE117" s="990"/>
      <c r="CF117" s="984" t="s">
        <v>122</v>
      </c>
      <c r="CG117" s="985"/>
      <c r="CH117" s="985"/>
      <c r="CI117" s="985"/>
      <c r="CJ117" s="985"/>
      <c r="CK117" s="1015"/>
      <c r="CL117" s="1016"/>
      <c r="CM117" s="986" t="s">
        <v>444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122</v>
      </c>
      <c r="DH117" s="1029"/>
      <c r="DI117" s="1029"/>
      <c r="DJ117" s="1029"/>
      <c r="DK117" s="1030"/>
      <c r="DL117" s="1031" t="s">
        <v>122</v>
      </c>
      <c r="DM117" s="1029"/>
      <c r="DN117" s="1029"/>
      <c r="DO117" s="1029"/>
      <c r="DP117" s="1030"/>
      <c r="DQ117" s="1031" t="s">
        <v>122</v>
      </c>
      <c r="DR117" s="1029"/>
      <c r="DS117" s="1029"/>
      <c r="DT117" s="1029"/>
      <c r="DU117" s="1030"/>
      <c r="DV117" s="1032" t="s">
        <v>122</v>
      </c>
      <c r="DW117" s="1033"/>
      <c r="DX117" s="1033"/>
      <c r="DY117" s="1033"/>
      <c r="DZ117" s="1034"/>
    </row>
    <row r="118" spans="1:130" s="226" customFormat="1" ht="26.25" customHeight="1" x14ac:dyDescent="0.15">
      <c r="A118" s="974" t="s">
        <v>416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414</v>
      </c>
      <c r="AB118" s="955"/>
      <c r="AC118" s="955"/>
      <c r="AD118" s="955"/>
      <c r="AE118" s="956"/>
      <c r="AF118" s="954" t="s">
        <v>297</v>
      </c>
      <c r="AG118" s="955"/>
      <c r="AH118" s="955"/>
      <c r="AI118" s="955"/>
      <c r="AJ118" s="956"/>
      <c r="AK118" s="954" t="s">
        <v>296</v>
      </c>
      <c r="AL118" s="955"/>
      <c r="AM118" s="955"/>
      <c r="AN118" s="955"/>
      <c r="AO118" s="956"/>
      <c r="AP118" s="1041" t="s">
        <v>415</v>
      </c>
      <c r="AQ118" s="1042"/>
      <c r="AR118" s="1042"/>
      <c r="AS118" s="1042"/>
      <c r="AT118" s="1043"/>
      <c r="AU118" s="970"/>
      <c r="AV118" s="971"/>
      <c r="AW118" s="971"/>
      <c r="AX118" s="971"/>
      <c r="AY118" s="971"/>
      <c r="AZ118" s="1044" t="s">
        <v>445</v>
      </c>
      <c r="BA118" s="1035"/>
      <c r="BB118" s="1035"/>
      <c r="BC118" s="1035"/>
      <c r="BD118" s="1035"/>
      <c r="BE118" s="1035"/>
      <c r="BF118" s="1035"/>
      <c r="BG118" s="1035"/>
      <c r="BH118" s="1035"/>
      <c r="BI118" s="1035"/>
      <c r="BJ118" s="1035"/>
      <c r="BK118" s="1035"/>
      <c r="BL118" s="1035"/>
      <c r="BM118" s="1035"/>
      <c r="BN118" s="1035"/>
      <c r="BO118" s="1035"/>
      <c r="BP118" s="1036"/>
      <c r="BQ118" s="1067" t="s">
        <v>122</v>
      </c>
      <c r="BR118" s="1068"/>
      <c r="BS118" s="1068"/>
      <c r="BT118" s="1068"/>
      <c r="BU118" s="1068"/>
      <c r="BV118" s="1068" t="s">
        <v>122</v>
      </c>
      <c r="BW118" s="1068"/>
      <c r="BX118" s="1068"/>
      <c r="BY118" s="1068"/>
      <c r="BZ118" s="1068"/>
      <c r="CA118" s="1068" t="s">
        <v>122</v>
      </c>
      <c r="CB118" s="1068"/>
      <c r="CC118" s="1068"/>
      <c r="CD118" s="1068"/>
      <c r="CE118" s="1068"/>
      <c r="CF118" s="984" t="s">
        <v>122</v>
      </c>
      <c r="CG118" s="985"/>
      <c r="CH118" s="985"/>
      <c r="CI118" s="985"/>
      <c r="CJ118" s="985"/>
      <c r="CK118" s="1015"/>
      <c r="CL118" s="1016"/>
      <c r="CM118" s="986" t="s">
        <v>446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122</v>
      </c>
      <c r="DH118" s="1029"/>
      <c r="DI118" s="1029"/>
      <c r="DJ118" s="1029"/>
      <c r="DK118" s="1030"/>
      <c r="DL118" s="1031" t="s">
        <v>122</v>
      </c>
      <c r="DM118" s="1029"/>
      <c r="DN118" s="1029"/>
      <c r="DO118" s="1029"/>
      <c r="DP118" s="1030"/>
      <c r="DQ118" s="1031" t="s">
        <v>122</v>
      </c>
      <c r="DR118" s="1029"/>
      <c r="DS118" s="1029"/>
      <c r="DT118" s="1029"/>
      <c r="DU118" s="1030"/>
      <c r="DV118" s="1032" t="s">
        <v>122</v>
      </c>
      <c r="DW118" s="1033"/>
      <c r="DX118" s="1033"/>
      <c r="DY118" s="1033"/>
      <c r="DZ118" s="1034"/>
    </row>
    <row r="119" spans="1:130" s="226" customFormat="1" ht="26.25" customHeight="1" x14ac:dyDescent="0.15">
      <c r="A119" s="1128" t="s">
        <v>419</v>
      </c>
      <c r="B119" s="1014"/>
      <c r="C119" s="993" t="s">
        <v>420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122</v>
      </c>
      <c r="AB119" s="962"/>
      <c r="AC119" s="962"/>
      <c r="AD119" s="962"/>
      <c r="AE119" s="963"/>
      <c r="AF119" s="964" t="s">
        <v>122</v>
      </c>
      <c r="AG119" s="962"/>
      <c r="AH119" s="962"/>
      <c r="AI119" s="962"/>
      <c r="AJ119" s="963"/>
      <c r="AK119" s="964" t="s">
        <v>122</v>
      </c>
      <c r="AL119" s="962"/>
      <c r="AM119" s="962"/>
      <c r="AN119" s="962"/>
      <c r="AO119" s="963"/>
      <c r="AP119" s="965" t="s">
        <v>122</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447</v>
      </c>
      <c r="BP119" s="1076"/>
      <c r="BQ119" s="1067">
        <v>11962367</v>
      </c>
      <c r="BR119" s="1068"/>
      <c r="BS119" s="1068"/>
      <c r="BT119" s="1068"/>
      <c r="BU119" s="1068"/>
      <c r="BV119" s="1068">
        <v>11894284</v>
      </c>
      <c r="BW119" s="1068"/>
      <c r="BX119" s="1068"/>
      <c r="BY119" s="1068"/>
      <c r="BZ119" s="1068"/>
      <c r="CA119" s="1068">
        <v>11900773</v>
      </c>
      <c r="CB119" s="1068"/>
      <c r="CC119" s="1068"/>
      <c r="CD119" s="1068"/>
      <c r="CE119" s="1068"/>
      <c r="CF119" s="1069"/>
      <c r="CG119" s="1070"/>
      <c r="CH119" s="1070"/>
      <c r="CI119" s="1070"/>
      <c r="CJ119" s="1071"/>
      <c r="CK119" s="1017"/>
      <c r="CL119" s="1018"/>
      <c r="CM119" s="1072" t="s">
        <v>448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122</v>
      </c>
      <c r="DH119" s="1054"/>
      <c r="DI119" s="1054"/>
      <c r="DJ119" s="1054"/>
      <c r="DK119" s="1055"/>
      <c r="DL119" s="1053" t="s">
        <v>122</v>
      </c>
      <c r="DM119" s="1054"/>
      <c r="DN119" s="1054"/>
      <c r="DO119" s="1054"/>
      <c r="DP119" s="1055"/>
      <c r="DQ119" s="1053" t="s">
        <v>122</v>
      </c>
      <c r="DR119" s="1054"/>
      <c r="DS119" s="1054"/>
      <c r="DT119" s="1054"/>
      <c r="DU119" s="1055"/>
      <c r="DV119" s="1056" t="s">
        <v>122</v>
      </c>
      <c r="DW119" s="1057"/>
      <c r="DX119" s="1057"/>
      <c r="DY119" s="1057"/>
      <c r="DZ119" s="1058"/>
    </row>
    <row r="120" spans="1:130" s="226" customFormat="1" ht="26.25" customHeight="1" x14ac:dyDescent="0.15">
      <c r="A120" s="1129"/>
      <c r="B120" s="1016"/>
      <c r="C120" s="986" t="s">
        <v>425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122</v>
      </c>
      <c r="AB120" s="1029"/>
      <c r="AC120" s="1029"/>
      <c r="AD120" s="1029"/>
      <c r="AE120" s="1030"/>
      <c r="AF120" s="1031" t="s">
        <v>122</v>
      </c>
      <c r="AG120" s="1029"/>
      <c r="AH120" s="1029"/>
      <c r="AI120" s="1029"/>
      <c r="AJ120" s="1030"/>
      <c r="AK120" s="1031" t="s">
        <v>122</v>
      </c>
      <c r="AL120" s="1029"/>
      <c r="AM120" s="1029"/>
      <c r="AN120" s="1029"/>
      <c r="AO120" s="1030"/>
      <c r="AP120" s="1032" t="s">
        <v>122</v>
      </c>
      <c r="AQ120" s="1033"/>
      <c r="AR120" s="1033"/>
      <c r="AS120" s="1033"/>
      <c r="AT120" s="1034"/>
      <c r="AU120" s="1059" t="s">
        <v>449</v>
      </c>
      <c r="AV120" s="1060"/>
      <c r="AW120" s="1060"/>
      <c r="AX120" s="1060"/>
      <c r="AY120" s="1061"/>
      <c r="AZ120" s="1010" t="s">
        <v>450</v>
      </c>
      <c r="BA120" s="959"/>
      <c r="BB120" s="959"/>
      <c r="BC120" s="959"/>
      <c r="BD120" s="959"/>
      <c r="BE120" s="959"/>
      <c r="BF120" s="959"/>
      <c r="BG120" s="959"/>
      <c r="BH120" s="959"/>
      <c r="BI120" s="959"/>
      <c r="BJ120" s="959"/>
      <c r="BK120" s="959"/>
      <c r="BL120" s="959"/>
      <c r="BM120" s="959"/>
      <c r="BN120" s="959"/>
      <c r="BO120" s="959"/>
      <c r="BP120" s="960"/>
      <c r="BQ120" s="996">
        <v>3093266</v>
      </c>
      <c r="BR120" s="997"/>
      <c r="BS120" s="997"/>
      <c r="BT120" s="997"/>
      <c r="BU120" s="997"/>
      <c r="BV120" s="997">
        <v>2955773</v>
      </c>
      <c r="BW120" s="997"/>
      <c r="BX120" s="997"/>
      <c r="BY120" s="997"/>
      <c r="BZ120" s="997"/>
      <c r="CA120" s="997">
        <v>2154731</v>
      </c>
      <c r="CB120" s="997"/>
      <c r="CC120" s="997"/>
      <c r="CD120" s="997"/>
      <c r="CE120" s="997"/>
      <c r="CF120" s="1011">
        <v>61.3</v>
      </c>
      <c r="CG120" s="1012"/>
      <c r="CH120" s="1012"/>
      <c r="CI120" s="1012"/>
      <c r="CJ120" s="1012"/>
      <c r="CK120" s="1077" t="s">
        <v>451</v>
      </c>
      <c r="CL120" s="1078"/>
      <c r="CM120" s="1078"/>
      <c r="CN120" s="1078"/>
      <c r="CO120" s="1079"/>
      <c r="CP120" s="1085" t="s">
        <v>394</v>
      </c>
      <c r="CQ120" s="1086"/>
      <c r="CR120" s="1086"/>
      <c r="CS120" s="1086"/>
      <c r="CT120" s="1086"/>
      <c r="CU120" s="1086"/>
      <c r="CV120" s="1086"/>
      <c r="CW120" s="1086"/>
      <c r="CX120" s="1086"/>
      <c r="CY120" s="1086"/>
      <c r="CZ120" s="1086"/>
      <c r="DA120" s="1086"/>
      <c r="DB120" s="1086"/>
      <c r="DC120" s="1086"/>
      <c r="DD120" s="1086"/>
      <c r="DE120" s="1086"/>
      <c r="DF120" s="1087"/>
      <c r="DG120" s="996">
        <v>3501776</v>
      </c>
      <c r="DH120" s="997"/>
      <c r="DI120" s="997"/>
      <c r="DJ120" s="997"/>
      <c r="DK120" s="997"/>
      <c r="DL120" s="997">
        <v>3367738</v>
      </c>
      <c r="DM120" s="997"/>
      <c r="DN120" s="997"/>
      <c r="DO120" s="997"/>
      <c r="DP120" s="997"/>
      <c r="DQ120" s="997">
        <v>3074464</v>
      </c>
      <c r="DR120" s="997"/>
      <c r="DS120" s="997"/>
      <c r="DT120" s="997"/>
      <c r="DU120" s="997"/>
      <c r="DV120" s="998">
        <v>87.4</v>
      </c>
      <c r="DW120" s="998"/>
      <c r="DX120" s="998"/>
      <c r="DY120" s="998"/>
      <c r="DZ120" s="999"/>
    </row>
    <row r="121" spans="1:130" s="226" customFormat="1" ht="26.25" customHeight="1" x14ac:dyDescent="0.15">
      <c r="A121" s="1129"/>
      <c r="B121" s="1016"/>
      <c r="C121" s="1037" t="s">
        <v>452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122</v>
      </c>
      <c r="AB121" s="1029"/>
      <c r="AC121" s="1029"/>
      <c r="AD121" s="1029"/>
      <c r="AE121" s="1030"/>
      <c r="AF121" s="1031" t="s">
        <v>122</v>
      </c>
      <c r="AG121" s="1029"/>
      <c r="AH121" s="1029"/>
      <c r="AI121" s="1029"/>
      <c r="AJ121" s="1030"/>
      <c r="AK121" s="1031" t="s">
        <v>122</v>
      </c>
      <c r="AL121" s="1029"/>
      <c r="AM121" s="1029"/>
      <c r="AN121" s="1029"/>
      <c r="AO121" s="1030"/>
      <c r="AP121" s="1032" t="s">
        <v>122</v>
      </c>
      <c r="AQ121" s="1033"/>
      <c r="AR121" s="1033"/>
      <c r="AS121" s="1033"/>
      <c r="AT121" s="1034"/>
      <c r="AU121" s="1062"/>
      <c r="AV121" s="1063"/>
      <c r="AW121" s="1063"/>
      <c r="AX121" s="1063"/>
      <c r="AY121" s="1064"/>
      <c r="AZ121" s="1019" t="s">
        <v>453</v>
      </c>
      <c r="BA121" s="1020"/>
      <c r="BB121" s="1020"/>
      <c r="BC121" s="1020"/>
      <c r="BD121" s="1020"/>
      <c r="BE121" s="1020"/>
      <c r="BF121" s="1020"/>
      <c r="BG121" s="1020"/>
      <c r="BH121" s="1020"/>
      <c r="BI121" s="1020"/>
      <c r="BJ121" s="1020"/>
      <c r="BK121" s="1020"/>
      <c r="BL121" s="1020"/>
      <c r="BM121" s="1020"/>
      <c r="BN121" s="1020"/>
      <c r="BO121" s="1020"/>
      <c r="BP121" s="1021"/>
      <c r="BQ121" s="989" t="s">
        <v>122</v>
      </c>
      <c r="BR121" s="990"/>
      <c r="BS121" s="990"/>
      <c r="BT121" s="990"/>
      <c r="BU121" s="990"/>
      <c r="BV121" s="990" t="s">
        <v>122</v>
      </c>
      <c r="BW121" s="990"/>
      <c r="BX121" s="990"/>
      <c r="BY121" s="990"/>
      <c r="BZ121" s="990"/>
      <c r="CA121" s="990" t="s">
        <v>122</v>
      </c>
      <c r="CB121" s="990"/>
      <c r="CC121" s="990"/>
      <c r="CD121" s="990"/>
      <c r="CE121" s="990"/>
      <c r="CF121" s="984" t="s">
        <v>122</v>
      </c>
      <c r="CG121" s="985"/>
      <c r="CH121" s="985"/>
      <c r="CI121" s="985"/>
      <c r="CJ121" s="985"/>
      <c r="CK121" s="1080"/>
      <c r="CL121" s="1081"/>
      <c r="CM121" s="1081"/>
      <c r="CN121" s="1081"/>
      <c r="CO121" s="1082"/>
      <c r="CP121" s="1090" t="s">
        <v>396</v>
      </c>
      <c r="CQ121" s="1091"/>
      <c r="CR121" s="1091"/>
      <c r="CS121" s="1091"/>
      <c r="CT121" s="1091"/>
      <c r="CU121" s="1091"/>
      <c r="CV121" s="1091"/>
      <c r="CW121" s="1091"/>
      <c r="CX121" s="1091"/>
      <c r="CY121" s="1091"/>
      <c r="CZ121" s="1091"/>
      <c r="DA121" s="1091"/>
      <c r="DB121" s="1091"/>
      <c r="DC121" s="1091"/>
      <c r="DD121" s="1091"/>
      <c r="DE121" s="1091"/>
      <c r="DF121" s="1092"/>
      <c r="DG121" s="989" t="s">
        <v>122</v>
      </c>
      <c r="DH121" s="990"/>
      <c r="DI121" s="990"/>
      <c r="DJ121" s="990"/>
      <c r="DK121" s="990"/>
      <c r="DL121" s="990" t="s">
        <v>122</v>
      </c>
      <c r="DM121" s="990"/>
      <c r="DN121" s="990"/>
      <c r="DO121" s="990"/>
      <c r="DP121" s="990"/>
      <c r="DQ121" s="990">
        <v>451298</v>
      </c>
      <c r="DR121" s="990"/>
      <c r="DS121" s="990"/>
      <c r="DT121" s="990"/>
      <c r="DU121" s="990"/>
      <c r="DV121" s="991">
        <v>12.8</v>
      </c>
      <c r="DW121" s="991"/>
      <c r="DX121" s="991"/>
      <c r="DY121" s="991"/>
      <c r="DZ121" s="992"/>
    </row>
    <row r="122" spans="1:130" s="226" customFormat="1" ht="26.25" customHeight="1" x14ac:dyDescent="0.15">
      <c r="A122" s="1129"/>
      <c r="B122" s="1016"/>
      <c r="C122" s="986" t="s">
        <v>435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122</v>
      </c>
      <c r="AB122" s="1029"/>
      <c r="AC122" s="1029"/>
      <c r="AD122" s="1029"/>
      <c r="AE122" s="1030"/>
      <c r="AF122" s="1031" t="s">
        <v>122</v>
      </c>
      <c r="AG122" s="1029"/>
      <c r="AH122" s="1029"/>
      <c r="AI122" s="1029"/>
      <c r="AJ122" s="1030"/>
      <c r="AK122" s="1031" t="s">
        <v>122</v>
      </c>
      <c r="AL122" s="1029"/>
      <c r="AM122" s="1029"/>
      <c r="AN122" s="1029"/>
      <c r="AO122" s="1030"/>
      <c r="AP122" s="1032" t="s">
        <v>122</v>
      </c>
      <c r="AQ122" s="1033"/>
      <c r="AR122" s="1033"/>
      <c r="AS122" s="1033"/>
      <c r="AT122" s="1034"/>
      <c r="AU122" s="1062"/>
      <c r="AV122" s="1063"/>
      <c r="AW122" s="1063"/>
      <c r="AX122" s="1063"/>
      <c r="AY122" s="1064"/>
      <c r="AZ122" s="1044" t="s">
        <v>454</v>
      </c>
      <c r="BA122" s="1035"/>
      <c r="BB122" s="1035"/>
      <c r="BC122" s="1035"/>
      <c r="BD122" s="1035"/>
      <c r="BE122" s="1035"/>
      <c r="BF122" s="1035"/>
      <c r="BG122" s="1035"/>
      <c r="BH122" s="1035"/>
      <c r="BI122" s="1035"/>
      <c r="BJ122" s="1035"/>
      <c r="BK122" s="1035"/>
      <c r="BL122" s="1035"/>
      <c r="BM122" s="1035"/>
      <c r="BN122" s="1035"/>
      <c r="BO122" s="1035"/>
      <c r="BP122" s="1036"/>
      <c r="BQ122" s="1067">
        <v>6935499</v>
      </c>
      <c r="BR122" s="1068"/>
      <c r="BS122" s="1068"/>
      <c r="BT122" s="1068"/>
      <c r="BU122" s="1068"/>
      <c r="BV122" s="1068">
        <v>6883169</v>
      </c>
      <c r="BW122" s="1068"/>
      <c r="BX122" s="1068"/>
      <c r="BY122" s="1068"/>
      <c r="BZ122" s="1068"/>
      <c r="CA122" s="1068">
        <v>6812438</v>
      </c>
      <c r="CB122" s="1068"/>
      <c r="CC122" s="1068"/>
      <c r="CD122" s="1068"/>
      <c r="CE122" s="1068"/>
      <c r="CF122" s="1088">
        <v>193.7</v>
      </c>
      <c r="CG122" s="1089"/>
      <c r="CH122" s="1089"/>
      <c r="CI122" s="1089"/>
      <c r="CJ122" s="1089"/>
      <c r="CK122" s="1080"/>
      <c r="CL122" s="1081"/>
      <c r="CM122" s="1081"/>
      <c r="CN122" s="1081"/>
      <c r="CO122" s="1082"/>
      <c r="CP122" s="1090" t="s">
        <v>392</v>
      </c>
      <c r="CQ122" s="1091"/>
      <c r="CR122" s="1091"/>
      <c r="CS122" s="1091"/>
      <c r="CT122" s="1091"/>
      <c r="CU122" s="1091"/>
      <c r="CV122" s="1091"/>
      <c r="CW122" s="1091"/>
      <c r="CX122" s="1091"/>
      <c r="CY122" s="1091"/>
      <c r="CZ122" s="1091"/>
      <c r="DA122" s="1091"/>
      <c r="DB122" s="1091"/>
      <c r="DC122" s="1091"/>
      <c r="DD122" s="1091"/>
      <c r="DE122" s="1091"/>
      <c r="DF122" s="1092"/>
      <c r="DG122" s="989">
        <v>40341</v>
      </c>
      <c r="DH122" s="990"/>
      <c r="DI122" s="990"/>
      <c r="DJ122" s="990"/>
      <c r="DK122" s="990"/>
      <c r="DL122" s="990">
        <v>44893</v>
      </c>
      <c r="DM122" s="990"/>
      <c r="DN122" s="990"/>
      <c r="DO122" s="990"/>
      <c r="DP122" s="990"/>
      <c r="DQ122" s="990">
        <v>41297</v>
      </c>
      <c r="DR122" s="990"/>
      <c r="DS122" s="990"/>
      <c r="DT122" s="990"/>
      <c r="DU122" s="990"/>
      <c r="DV122" s="991">
        <v>1.2</v>
      </c>
      <c r="DW122" s="991"/>
      <c r="DX122" s="991"/>
      <c r="DY122" s="991"/>
      <c r="DZ122" s="992"/>
    </row>
    <row r="123" spans="1:130" s="226" customFormat="1" ht="26.25" customHeight="1" x14ac:dyDescent="0.15">
      <c r="A123" s="1129"/>
      <c r="B123" s="1016"/>
      <c r="C123" s="986" t="s">
        <v>441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122</v>
      </c>
      <c r="AB123" s="1029"/>
      <c r="AC123" s="1029"/>
      <c r="AD123" s="1029"/>
      <c r="AE123" s="1030"/>
      <c r="AF123" s="1031" t="s">
        <v>122</v>
      </c>
      <c r="AG123" s="1029"/>
      <c r="AH123" s="1029"/>
      <c r="AI123" s="1029"/>
      <c r="AJ123" s="1030"/>
      <c r="AK123" s="1031" t="s">
        <v>122</v>
      </c>
      <c r="AL123" s="1029"/>
      <c r="AM123" s="1029"/>
      <c r="AN123" s="1029"/>
      <c r="AO123" s="1030"/>
      <c r="AP123" s="1032" t="s">
        <v>122</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455</v>
      </c>
      <c r="BP123" s="1076"/>
      <c r="BQ123" s="1135">
        <v>10028765</v>
      </c>
      <c r="BR123" s="1136"/>
      <c r="BS123" s="1136"/>
      <c r="BT123" s="1136"/>
      <c r="BU123" s="1136"/>
      <c r="BV123" s="1136">
        <v>9838942</v>
      </c>
      <c r="BW123" s="1136"/>
      <c r="BX123" s="1136"/>
      <c r="BY123" s="1136"/>
      <c r="BZ123" s="1136"/>
      <c r="CA123" s="1136">
        <v>8967169</v>
      </c>
      <c r="CB123" s="1136"/>
      <c r="CC123" s="1136"/>
      <c r="CD123" s="1136"/>
      <c r="CE123" s="1136"/>
      <c r="CF123" s="1069"/>
      <c r="CG123" s="1070"/>
      <c r="CH123" s="1070"/>
      <c r="CI123" s="1070"/>
      <c r="CJ123" s="1071"/>
      <c r="CK123" s="1080"/>
      <c r="CL123" s="1081"/>
      <c r="CM123" s="1081"/>
      <c r="CN123" s="1081"/>
      <c r="CO123" s="1082"/>
      <c r="CP123" s="1090" t="s">
        <v>391</v>
      </c>
      <c r="CQ123" s="1091"/>
      <c r="CR123" s="1091"/>
      <c r="CS123" s="1091"/>
      <c r="CT123" s="1091"/>
      <c r="CU123" s="1091"/>
      <c r="CV123" s="1091"/>
      <c r="CW123" s="1091"/>
      <c r="CX123" s="1091"/>
      <c r="CY123" s="1091"/>
      <c r="CZ123" s="1091"/>
      <c r="DA123" s="1091"/>
      <c r="DB123" s="1091"/>
      <c r="DC123" s="1091"/>
      <c r="DD123" s="1091"/>
      <c r="DE123" s="1091"/>
      <c r="DF123" s="1092"/>
      <c r="DG123" s="1028" t="s">
        <v>122</v>
      </c>
      <c r="DH123" s="1029"/>
      <c r="DI123" s="1029"/>
      <c r="DJ123" s="1029"/>
      <c r="DK123" s="1030"/>
      <c r="DL123" s="1031" t="s">
        <v>122</v>
      </c>
      <c r="DM123" s="1029"/>
      <c r="DN123" s="1029"/>
      <c r="DO123" s="1029"/>
      <c r="DP123" s="1030"/>
      <c r="DQ123" s="1031" t="s">
        <v>122</v>
      </c>
      <c r="DR123" s="1029"/>
      <c r="DS123" s="1029"/>
      <c r="DT123" s="1029"/>
      <c r="DU123" s="1030"/>
      <c r="DV123" s="1032" t="s">
        <v>122</v>
      </c>
      <c r="DW123" s="1033"/>
      <c r="DX123" s="1033"/>
      <c r="DY123" s="1033"/>
      <c r="DZ123" s="1034"/>
    </row>
    <row r="124" spans="1:130" s="226" customFormat="1" ht="26.25" customHeight="1" thickBot="1" x14ac:dyDescent="0.2">
      <c r="A124" s="1129"/>
      <c r="B124" s="1016"/>
      <c r="C124" s="986" t="s">
        <v>444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122</v>
      </c>
      <c r="AB124" s="1029"/>
      <c r="AC124" s="1029"/>
      <c r="AD124" s="1029"/>
      <c r="AE124" s="1030"/>
      <c r="AF124" s="1031" t="s">
        <v>122</v>
      </c>
      <c r="AG124" s="1029"/>
      <c r="AH124" s="1029"/>
      <c r="AI124" s="1029"/>
      <c r="AJ124" s="1030"/>
      <c r="AK124" s="1031" t="s">
        <v>122</v>
      </c>
      <c r="AL124" s="1029"/>
      <c r="AM124" s="1029"/>
      <c r="AN124" s="1029"/>
      <c r="AO124" s="1030"/>
      <c r="AP124" s="1032" t="s">
        <v>122</v>
      </c>
      <c r="AQ124" s="1033"/>
      <c r="AR124" s="1033"/>
      <c r="AS124" s="1033"/>
      <c r="AT124" s="1034"/>
      <c r="AU124" s="1131" t="s">
        <v>456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56.4</v>
      </c>
      <c r="BR124" s="1098"/>
      <c r="BS124" s="1098"/>
      <c r="BT124" s="1098"/>
      <c r="BU124" s="1098"/>
      <c r="BV124" s="1098">
        <v>59.5</v>
      </c>
      <c r="BW124" s="1098"/>
      <c r="BX124" s="1098"/>
      <c r="BY124" s="1098"/>
      <c r="BZ124" s="1098"/>
      <c r="CA124" s="1098">
        <v>83.4</v>
      </c>
      <c r="CB124" s="1098"/>
      <c r="CC124" s="1098"/>
      <c r="CD124" s="1098"/>
      <c r="CE124" s="1098"/>
      <c r="CF124" s="1099"/>
      <c r="CG124" s="1100"/>
      <c r="CH124" s="1100"/>
      <c r="CI124" s="1100"/>
      <c r="CJ124" s="1101"/>
      <c r="CK124" s="1083"/>
      <c r="CL124" s="1083"/>
      <c r="CM124" s="1083"/>
      <c r="CN124" s="1083"/>
      <c r="CO124" s="1084"/>
      <c r="CP124" s="1090" t="s">
        <v>457</v>
      </c>
      <c r="CQ124" s="1091"/>
      <c r="CR124" s="1091"/>
      <c r="CS124" s="1091"/>
      <c r="CT124" s="1091"/>
      <c r="CU124" s="1091"/>
      <c r="CV124" s="1091"/>
      <c r="CW124" s="1091"/>
      <c r="CX124" s="1091"/>
      <c r="CY124" s="1091"/>
      <c r="CZ124" s="1091"/>
      <c r="DA124" s="1091"/>
      <c r="DB124" s="1091"/>
      <c r="DC124" s="1091"/>
      <c r="DD124" s="1091"/>
      <c r="DE124" s="1091"/>
      <c r="DF124" s="1092"/>
      <c r="DG124" s="1075" t="s">
        <v>122</v>
      </c>
      <c r="DH124" s="1054"/>
      <c r="DI124" s="1054"/>
      <c r="DJ124" s="1054"/>
      <c r="DK124" s="1055"/>
      <c r="DL124" s="1053" t="s">
        <v>122</v>
      </c>
      <c r="DM124" s="1054"/>
      <c r="DN124" s="1054"/>
      <c r="DO124" s="1054"/>
      <c r="DP124" s="1055"/>
      <c r="DQ124" s="1053" t="s">
        <v>122</v>
      </c>
      <c r="DR124" s="1054"/>
      <c r="DS124" s="1054"/>
      <c r="DT124" s="1054"/>
      <c r="DU124" s="1055"/>
      <c r="DV124" s="1056" t="s">
        <v>122</v>
      </c>
      <c r="DW124" s="1057"/>
      <c r="DX124" s="1057"/>
      <c r="DY124" s="1057"/>
      <c r="DZ124" s="1058"/>
    </row>
    <row r="125" spans="1:130" s="226" customFormat="1" ht="26.25" customHeight="1" x14ac:dyDescent="0.15">
      <c r="A125" s="1129"/>
      <c r="B125" s="1016"/>
      <c r="C125" s="986" t="s">
        <v>446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122</v>
      </c>
      <c r="AB125" s="1029"/>
      <c r="AC125" s="1029"/>
      <c r="AD125" s="1029"/>
      <c r="AE125" s="1030"/>
      <c r="AF125" s="1031" t="s">
        <v>122</v>
      </c>
      <c r="AG125" s="1029"/>
      <c r="AH125" s="1029"/>
      <c r="AI125" s="1029"/>
      <c r="AJ125" s="1030"/>
      <c r="AK125" s="1031" t="s">
        <v>122</v>
      </c>
      <c r="AL125" s="1029"/>
      <c r="AM125" s="1029"/>
      <c r="AN125" s="1029"/>
      <c r="AO125" s="1030"/>
      <c r="AP125" s="1032" t="s">
        <v>122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458</v>
      </c>
      <c r="CL125" s="1078"/>
      <c r="CM125" s="1078"/>
      <c r="CN125" s="1078"/>
      <c r="CO125" s="1079"/>
      <c r="CP125" s="1010" t="s">
        <v>459</v>
      </c>
      <c r="CQ125" s="959"/>
      <c r="CR125" s="959"/>
      <c r="CS125" s="959"/>
      <c r="CT125" s="959"/>
      <c r="CU125" s="959"/>
      <c r="CV125" s="959"/>
      <c r="CW125" s="959"/>
      <c r="CX125" s="959"/>
      <c r="CY125" s="959"/>
      <c r="CZ125" s="959"/>
      <c r="DA125" s="959"/>
      <c r="DB125" s="959"/>
      <c r="DC125" s="959"/>
      <c r="DD125" s="959"/>
      <c r="DE125" s="959"/>
      <c r="DF125" s="960"/>
      <c r="DG125" s="996" t="s">
        <v>122</v>
      </c>
      <c r="DH125" s="997"/>
      <c r="DI125" s="997"/>
      <c r="DJ125" s="997"/>
      <c r="DK125" s="997"/>
      <c r="DL125" s="997" t="s">
        <v>122</v>
      </c>
      <c r="DM125" s="997"/>
      <c r="DN125" s="997"/>
      <c r="DO125" s="997"/>
      <c r="DP125" s="997"/>
      <c r="DQ125" s="997" t="s">
        <v>122</v>
      </c>
      <c r="DR125" s="997"/>
      <c r="DS125" s="997"/>
      <c r="DT125" s="997"/>
      <c r="DU125" s="997"/>
      <c r="DV125" s="998" t="s">
        <v>122</v>
      </c>
      <c r="DW125" s="998"/>
      <c r="DX125" s="998"/>
      <c r="DY125" s="998"/>
      <c r="DZ125" s="999"/>
    </row>
    <row r="126" spans="1:130" s="226" customFormat="1" ht="26.25" customHeight="1" thickBot="1" x14ac:dyDescent="0.2">
      <c r="A126" s="1129"/>
      <c r="B126" s="1016"/>
      <c r="C126" s="986" t="s">
        <v>448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122</v>
      </c>
      <c r="AB126" s="1029"/>
      <c r="AC126" s="1029"/>
      <c r="AD126" s="1029"/>
      <c r="AE126" s="1030"/>
      <c r="AF126" s="1031" t="s">
        <v>122</v>
      </c>
      <c r="AG126" s="1029"/>
      <c r="AH126" s="1029"/>
      <c r="AI126" s="1029"/>
      <c r="AJ126" s="1030"/>
      <c r="AK126" s="1031" t="s">
        <v>122</v>
      </c>
      <c r="AL126" s="1029"/>
      <c r="AM126" s="1029"/>
      <c r="AN126" s="1029"/>
      <c r="AO126" s="1030"/>
      <c r="AP126" s="1032" t="s">
        <v>122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460</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t="s">
        <v>122</v>
      </c>
      <c r="DM126" s="990"/>
      <c r="DN126" s="990"/>
      <c r="DO126" s="990"/>
      <c r="DP126" s="990"/>
      <c r="DQ126" s="990" t="s">
        <v>122</v>
      </c>
      <c r="DR126" s="990"/>
      <c r="DS126" s="990"/>
      <c r="DT126" s="990"/>
      <c r="DU126" s="990"/>
      <c r="DV126" s="991" t="s">
        <v>122</v>
      </c>
      <c r="DW126" s="991"/>
      <c r="DX126" s="991"/>
      <c r="DY126" s="991"/>
      <c r="DZ126" s="992"/>
    </row>
    <row r="127" spans="1:130" s="226" customFormat="1" ht="26.25" customHeight="1" x14ac:dyDescent="0.15">
      <c r="A127" s="1130"/>
      <c r="B127" s="1018"/>
      <c r="C127" s="1072" t="s">
        <v>461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122</v>
      </c>
      <c r="AB127" s="1029"/>
      <c r="AC127" s="1029"/>
      <c r="AD127" s="1029"/>
      <c r="AE127" s="1030"/>
      <c r="AF127" s="1031" t="s">
        <v>122</v>
      </c>
      <c r="AG127" s="1029"/>
      <c r="AH127" s="1029"/>
      <c r="AI127" s="1029"/>
      <c r="AJ127" s="1030"/>
      <c r="AK127" s="1031" t="s">
        <v>122</v>
      </c>
      <c r="AL127" s="1029"/>
      <c r="AM127" s="1029"/>
      <c r="AN127" s="1029"/>
      <c r="AO127" s="1030"/>
      <c r="AP127" s="1032" t="s">
        <v>122</v>
      </c>
      <c r="AQ127" s="1033"/>
      <c r="AR127" s="1033"/>
      <c r="AS127" s="1033"/>
      <c r="AT127" s="1034"/>
      <c r="AU127" s="262"/>
      <c r="AV127" s="262"/>
      <c r="AW127" s="262"/>
      <c r="AX127" s="1102" t="s">
        <v>462</v>
      </c>
      <c r="AY127" s="1103"/>
      <c r="AZ127" s="1103"/>
      <c r="BA127" s="1103"/>
      <c r="BB127" s="1103"/>
      <c r="BC127" s="1103"/>
      <c r="BD127" s="1103"/>
      <c r="BE127" s="1104"/>
      <c r="BF127" s="1105" t="s">
        <v>463</v>
      </c>
      <c r="BG127" s="1103"/>
      <c r="BH127" s="1103"/>
      <c r="BI127" s="1103"/>
      <c r="BJ127" s="1103"/>
      <c r="BK127" s="1103"/>
      <c r="BL127" s="1104"/>
      <c r="BM127" s="1105" t="s">
        <v>464</v>
      </c>
      <c r="BN127" s="1103"/>
      <c r="BO127" s="1103"/>
      <c r="BP127" s="1103"/>
      <c r="BQ127" s="1103"/>
      <c r="BR127" s="1103"/>
      <c r="BS127" s="1104"/>
      <c r="BT127" s="1105" t="s">
        <v>465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466</v>
      </c>
      <c r="CQ127" s="1020"/>
      <c r="CR127" s="1020"/>
      <c r="CS127" s="1020"/>
      <c r="CT127" s="1020"/>
      <c r="CU127" s="1020"/>
      <c r="CV127" s="1020"/>
      <c r="CW127" s="1020"/>
      <c r="CX127" s="1020"/>
      <c r="CY127" s="1020"/>
      <c r="CZ127" s="1020"/>
      <c r="DA127" s="1020"/>
      <c r="DB127" s="1020"/>
      <c r="DC127" s="1020"/>
      <c r="DD127" s="1020"/>
      <c r="DE127" s="1020"/>
      <c r="DF127" s="1021"/>
      <c r="DG127" s="989" t="s">
        <v>122</v>
      </c>
      <c r="DH127" s="990"/>
      <c r="DI127" s="990"/>
      <c r="DJ127" s="990"/>
      <c r="DK127" s="990"/>
      <c r="DL127" s="990" t="s">
        <v>122</v>
      </c>
      <c r="DM127" s="990"/>
      <c r="DN127" s="990"/>
      <c r="DO127" s="990"/>
      <c r="DP127" s="990"/>
      <c r="DQ127" s="990" t="s">
        <v>122</v>
      </c>
      <c r="DR127" s="990"/>
      <c r="DS127" s="990"/>
      <c r="DT127" s="990"/>
      <c r="DU127" s="990"/>
      <c r="DV127" s="991" t="s">
        <v>122</v>
      </c>
      <c r="DW127" s="991"/>
      <c r="DX127" s="991"/>
      <c r="DY127" s="991"/>
      <c r="DZ127" s="992"/>
    </row>
    <row r="128" spans="1:130" s="226" customFormat="1" ht="26.25" customHeight="1" thickBot="1" x14ac:dyDescent="0.2">
      <c r="A128" s="1113" t="s">
        <v>467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468</v>
      </c>
      <c r="X128" s="1115"/>
      <c r="Y128" s="1115"/>
      <c r="Z128" s="1116"/>
      <c r="AA128" s="1117" t="s">
        <v>122</v>
      </c>
      <c r="AB128" s="1118"/>
      <c r="AC128" s="1118"/>
      <c r="AD128" s="1118"/>
      <c r="AE128" s="1119"/>
      <c r="AF128" s="1120" t="s">
        <v>122</v>
      </c>
      <c r="AG128" s="1118"/>
      <c r="AH128" s="1118"/>
      <c r="AI128" s="1118"/>
      <c r="AJ128" s="1119"/>
      <c r="AK128" s="1120" t="s">
        <v>122</v>
      </c>
      <c r="AL128" s="1118"/>
      <c r="AM128" s="1118"/>
      <c r="AN128" s="1118"/>
      <c r="AO128" s="1119"/>
      <c r="AP128" s="1121"/>
      <c r="AQ128" s="1122"/>
      <c r="AR128" s="1122"/>
      <c r="AS128" s="1122"/>
      <c r="AT128" s="1123"/>
      <c r="AU128" s="262"/>
      <c r="AV128" s="262"/>
      <c r="AW128" s="262"/>
      <c r="AX128" s="958" t="s">
        <v>469</v>
      </c>
      <c r="AY128" s="959"/>
      <c r="AZ128" s="959"/>
      <c r="BA128" s="959"/>
      <c r="BB128" s="959"/>
      <c r="BC128" s="959"/>
      <c r="BD128" s="959"/>
      <c r="BE128" s="960"/>
      <c r="BF128" s="1124" t="s">
        <v>122</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470</v>
      </c>
      <c r="CQ128" s="1107"/>
      <c r="CR128" s="1107"/>
      <c r="CS128" s="1107"/>
      <c r="CT128" s="1107"/>
      <c r="CU128" s="1107"/>
      <c r="CV128" s="1107"/>
      <c r="CW128" s="1107"/>
      <c r="CX128" s="1107"/>
      <c r="CY128" s="1107"/>
      <c r="CZ128" s="1107"/>
      <c r="DA128" s="1107"/>
      <c r="DB128" s="1107"/>
      <c r="DC128" s="1107"/>
      <c r="DD128" s="1107"/>
      <c r="DE128" s="1107"/>
      <c r="DF128" s="1108"/>
      <c r="DG128" s="1109" t="s">
        <v>122</v>
      </c>
      <c r="DH128" s="1110"/>
      <c r="DI128" s="1110"/>
      <c r="DJ128" s="1110"/>
      <c r="DK128" s="1110"/>
      <c r="DL128" s="1110" t="s">
        <v>122</v>
      </c>
      <c r="DM128" s="1110"/>
      <c r="DN128" s="1110"/>
      <c r="DO128" s="1110"/>
      <c r="DP128" s="1110"/>
      <c r="DQ128" s="1110" t="s">
        <v>122</v>
      </c>
      <c r="DR128" s="1110"/>
      <c r="DS128" s="1110"/>
      <c r="DT128" s="1110"/>
      <c r="DU128" s="1110"/>
      <c r="DV128" s="1111" t="s">
        <v>122</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471</v>
      </c>
      <c r="X129" s="1144"/>
      <c r="Y129" s="1144"/>
      <c r="Z129" s="1145"/>
      <c r="AA129" s="1028">
        <v>4031160</v>
      </c>
      <c r="AB129" s="1029"/>
      <c r="AC129" s="1029"/>
      <c r="AD129" s="1029"/>
      <c r="AE129" s="1030"/>
      <c r="AF129" s="1031">
        <v>4080041</v>
      </c>
      <c r="AG129" s="1029"/>
      <c r="AH129" s="1029"/>
      <c r="AI129" s="1029"/>
      <c r="AJ129" s="1030"/>
      <c r="AK129" s="1031">
        <v>4165875</v>
      </c>
      <c r="AL129" s="1029"/>
      <c r="AM129" s="1029"/>
      <c r="AN129" s="1029"/>
      <c r="AO129" s="1030"/>
      <c r="AP129" s="1146"/>
      <c r="AQ129" s="1147"/>
      <c r="AR129" s="1147"/>
      <c r="AS129" s="1147"/>
      <c r="AT129" s="1148"/>
      <c r="AU129" s="264"/>
      <c r="AV129" s="264"/>
      <c r="AW129" s="264"/>
      <c r="AX129" s="1137" t="s">
        <v>472</v>
      </c>
      <c r="AY129" s="1020"/>
      <c r="AZ129" s="1020"/>
      <c r="BA129" s="1020"/>
      <c r="BB129" s="1020"/>
      <c r="BC129" s="1020"/>
      <c r="BD129" s="1020"/>
      <c r="BE129" s="1021"/>
      <c r="BF129" s="1138" t="s">
        <v>122</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474</v>
      </c>
      <c r="X130" s="1144"/>
      <c r="Y130" s="1144"/>
      <c r="Z130" s="1145"/>
      <c r="AA130" s="1028">
        <v>604777</v>
      </c>
      <c r="AB130" s="1029"/>
      <c r="AC130" s="1029"/>
      <c r="AD130" s="1029"/>
      <c r="AE130" s="1030"/>
      <c r="AF130" s="1031">
        <v>629106</v>
      </c>
      <c r="AG130" s="1029"/>
      <c r="AH130" s="1029"/>
      <c r="AI130" s="1029"/>
      <c r="AJ130" s="1030"/>
      <c r="AK130" s="1031">
        <v>648486</v>
      </c>
      <c r="AL130" s="1029"/>
      <c r="AM130" s="1029"/>
      <c r="AN130" s="1029"/>
      <c r="AO130" s="1030"/>
      <c r="AP130" s="1146"/>
      <c r="AQ130" s="1147"/>
      <c r="AR130" s="1147"/>
      <c r="AS130" s="1147"/>
      <c r="AT130" s="1148"/>
      <c r="AU130" s="264"/>
      <c r="AV130" s="264"/>
      <c r="AW130" s="264"/>
      <c r="AX130" s="1137" t="s">
        <v>475</v>
      </c>
      <c r="AY130" s="1020"/>
      <c r="AZ130" s="1020"/>
      <c r="BA130" s="1020"/>
      <c r="BB130" s="1020"/>
      <c r="BC130" s="1020"/>
      <c r="BD130" s="1020"/>
      <c r="BE130" s="1021"/>
      <c r="BF130" s="1174">
        <v>10.7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476</v>
      </c>
      <c r="X131" s="1182"/>
      <c r="Y131" s="1182"/>
      <c r="Z131" s="1183"/>
      <c r="AA131" s="1075">
        <v>3426383</v>
      </c>
      <c r="AB131" s="1054"/>
      <c r="AC131" s="1054"/>
      <c r="AD131" s="1054"/>
      <c r="AE131" s="1055"/>
      <c r="AF131" s="1053">
        <v>3450935</v>
      </c>
      <c r="AG131" s="1054"/>
      <c r="AH131" s="1054"/>
      <c r="AI131" s="1054"/>
      <c r="AJ131" s="1055"/>
      <c r="AK131" s="1053">
        <v>3517389</v>
      </c>
      <c r="AL131" s="1054"/>
      <c r="AM131" s="1054"/>
      <c r="AN131" s="1054"/>
      <c r="AO131" s="1055"/>
      <c r="AP131" s="1184"/>
      <c r="AQ131" s="1185"/>
      <c r="AR131" s="1185"/>
      <c r="AS131" s="1185"/>
      <c r="AT131" s="1186"/>
      <c r="AU131" s="264"/>
      <c r="AV131" s="264"/>
      <c r="AW131" s="264"/>
      <c r="AX131" s="1156" t="s">
        <v>477</v>
      </c>
      <c r="AY131" s="1107"/>
      <c r="AZ131" s="1107"/>
      <c r="BA131" s="1107"/>
      <c r="BB131" s="1107"/>
      <c r="BC131" s="1107"/>
      <c r="BD131" s="1107"/>
      <c r="BE131" s="1108"/>
      <c r="BF131" s="1157">
        <v>83.4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478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479</v>
      </c>
      <c r="W132" s="1167"/>
      <c r="X132" s="1167"/>
      <c r="Y132" s="1167"/>
      <c r="Z132" s="1168"/>
      <c r="AA132" s="1169">
        <v>11.77115927</v>
      </c>
      <c r="AB132" s="1170"/>
      <c r="AC132" s="1170"/>
      <c r="AD132" s="1170"/>
      <c r="AE132" s="1171"/>
      <c r="AF132" s="1172">
        <v>9.9774408959999992</v>
      </c>
      <c r="AG132" s="1170"/>
      <c r="AH132" s="1170"/>
      <c r="AI132" s="1170"/>
      <c r="AJ132" s="1171"/>
      <c r="AK132" s="1172">
        <v>10.468333189999999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480</v>
      </c>
      <c r="W133" s="1150"/>
      <c r="X133" s="1150"/>
      <c r="Y133" s="1150"/>
      <c r="Z133" s="1151"/>
      <c r="AA133" s="1152">
        <v>11.2</v>
      </c>
      <c r="AB133" s="1153"/>
      <c r="AC133" s="1153"/>
      <c r="AD133" s="1153"/>
      <c r="AE133" s="1154"/>
      <c r="AF133" s="1152">
        <v>10.9</v>
      </c>
      <c r="AG133" s="1153"/>
      <c r="AH133" s="1153"/>
      <c r="AI133" s="1153"/>
      <c r="AJ133" s="1154"/>
      <c r="AK133" s="1152">
        <v>10.7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S/h2peuy2gNMcVZIWZLkx72226OW+GYmcMiq+XHQBd+SH544womSg0aFyAtD3JvsjzblfJdT4yg56209uGQSMQ==" saltValue="6dBkfDx5yhGkuBlTvAHg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q7BPpL704Ec7vkHIrIyHV6GPdHjbpd0Cu/3GZw3OGfvoMZnjzovtKfKb5SY5W+wjVBmnpqdXHq9jdXtUbI8qw==" saltValue="r6kvEVFKd4en1aEMYdLB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ywZDP2v0p6Dns5iSeMeXIOibXfB4x8spDRkCdSmD/CcP8HBVT0D9Dzs63vXuV6Jl0QYNLVQQyK2AhPsaIi01Q==" saltValue="OvkfTbjoPD1IpzTQQTwIB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484</v>
      </c>
      <c r="AP7" s="283"/>
      <c r="AQ7" s="284" t="s">
        <v>485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486</v>
      </c>
      <c r="AQ8" s="290" t="s">
        <v>487</v>
      </c>
      <c r="AR8" s="291" t="s">
        <v>488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489</v>
      </c>
      <c r="AL9" s="1193"/>
      <c r="AM9" s="1193"/>
      <c r="AN9" s="1194"/>
      <c r="AO9" s="292">
        <v>993862</v>
      </c>
      <c r="AP9" s="292">
        <v>53693</v>
      </c>
      <c r="AQ9" s="293">
        <v>79889</v>
      </c>
      <c r="AR9" s="294">
        <v>-32.799999999999997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490</v>
      </c>
      <c r="AL10" s="1193"/>
      <c r="AM10" s="1193"/>
      <c r="AN10" s="1194"/>
      <c r="AO10" s="295">
        <v>129233</v>
      </c>
      <c r="AP10" s="295">
        <v>6982</v>
      </c>
      <c r="AQ10" s="296">
        <v>8108</v>
      </c>
      <c r="AR10" s="297">
        <v>-13.9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491</v>
      </c>
      <c r="AL11" s="1193"/>
      <c r="AM11" s="1193"/>
      <c r="AN11" s="1194"/>
      <c r="AO11" s="295">
        <v>244387</v>
      </c>
      <c r="AP11" s="295">
        <v>13203</v>
      </c>
      <c r="AQ11" s="296">
        <v>12080</v>
      </c>
      <c r="AR11" s="297">
        <v>9.3000000000000007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492</v>
      </c>
      <c r="AL12" s="1193"/>
      <c r="AM12" s="1193"/>
      <c r="AN12" s="1194"/>
      <c r="AO12" s="295">
        <v>96</v>
      </c>
      <c r="AP12" s="295">
        <v>5</v>
      </c>
      <c r="AQ12" s="296">
        <v>646</v>
      </c>
      <c r="AR12" s="297">
        <v>-99.2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493</v>
      </c>
      <c r="AL13" s="1193"/>
      <c r="AM13" s="1193"/>
      <c r="AN13" s="1194"/>
      <c r="AO13" s="295" t="s">
        <v>494</v>
      </c>
      <c r="AP13" s="295" t="s">
        <v>494</v>
      </c>
      <c r="AQ13" s="296">
        <v>5</v>
      </c>
      <c r="AR13" s="297" t="s">
        <v>494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495</v>
      </c>
      <c r="AL14" s="1193"/>
      <c r="AM14" s="1193"/>
      <c r="AN14" s="1194"/>
      <c r="AO14" s="295">
        <v>27327</v>
      </c>
      <c r="AP14" s="295">
        <v>1476</v>
      </c>
      <c r="AQ14" s="296">
        <v>3864</v>
      </c>
      <c r="AR14" s="297">
        <v>-61.8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496</v>
      </c>
      <c r="AL15" s="1193"/>
      <c r="AM15" s="1193"/>
      <c r="AN15" s="1194"/>
      <c r="AO15" s="295">
        <v>14101</v>
      </c>
      <c r="AP15" s="295">
        <v>762</v>
      </c>
      <c r="AQ15" s="296">
        <v>1710</v>
      </c>
      <c r="AR15" s="297">
        <v>-55.4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497</v>
      </c>
      <c r="AL16" s="1196"/>
      <c r="AM16" s="1196"/>
      <c r="AN16" s="1197"/>
      <c r="AO16" s="295">
        <v>-69142</v>
      </c>
      <c r="AP16" s="295">
        <v>-3735</v>
      </c>
      <c r="AQ16" s="296">
        <v>-7653</v>
      </c>
      <c r="AR16" s="297">
        <v>-51.2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1339864</v>
      </c>
      <c r="AP17" s="295">
        <v>72386</v>
      </c>
      <c r="AQ17" s="296">
        <v>98649</v>
      </c>
      <c r="AR17" s="297">
        <v>-26.6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499</v>
      </c>
      <c r="AP20" s="303" t="s">
        <v>500</v>
      </c>
      <c r="AQ20" s="304" t="s">
        <v>501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502</v>
      </c>
      <c r="AL21" s="1188"/>
      <c r="AM21" s="1188"/>
      <c r="AN21" s="1189"/>
      <c r="AO21" s="307">
        <v>6.97</v>
      </c>
      <c r="AP21" s="308">
        <v>9.08</v>
      </c>
      <c r="AQ21" s="309">
        <v>-2.11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503</v>
      </c>
      <c r="AL22" s="1188"/>
      <c r="AM22" s="1188"/>
      <c r="AN22" s="1189"/>
      <c r="AO22" s="312">
        <v>97.4</v>
      </c>
      <c r="AP22" s="313">
        <v>97.3</v>
      </c>
      <c r="AQ22" s="314">
        <v>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505</v>
      </c>
      <c r="AO27" s="273"/>
      <c r="AP27" s="273"/>
      <c r="AQ27" s="273"/>
      <c r="AR27" s="273"/>
      <c r="AS27" s="273"/>
      <c r="AT27" s="273"/>
    </row>
    <row r="28" spans="1:46" ht="17.25" x14ac:dyDescent="0.15">
      <c r="A28" s="274" t="s">
        <v>506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484</v>
      </c>
      <c r="AP30" s="283"/>
      <c r="AQ30" s="284" t="s">
        <v>485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486</v>
      </c>
      <c r="AQ31" s="290" t="s">
        <v>487</v>
      </c>
      <c r="AR31" s="291" t="s">
        <v>488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508</v>
      </c>
      <c r="AL32" s="1204"/>
      <c r="AM32" s="1204"/>
      <c r="AN32" s="1205"/>
      <c r="AO32" s="322">
        <v>612047</v>
      </c>
      <c r="AP32" s="322">
        <v>33066</v>
      </c>
      <c r="AQ32" s="323">
        <v>48423</v>
      </c>
      <c r="AR32" s="324">
        <v>-31.7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509</v>
      </c>
      <c r="AL33" s="1204"/>
      <c r="AM33" s="1204"/>
      <c r="AN33" s="1205"/>
      <c r="AO33" s="322" t="s">
        <v>494</v>
      </c>
      <c r="AP33" s="322" t="s">
        <v>494</v>
      </c>
      <c r="AQ33" s="323" t="s">
        <v>494</v>
      </c>
      <c r="AR33" s="324" t="s">
        <v>494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510</v>
      </c>
      <c r="AL34" s="1204"/>
      <c r="AM34" s="1204"/>
      <c r="AN34" s="1205"/>
      <c r="AO34" s="322" t="s">
        <v>494</v>
      </c>
      <c r="AP34" s="322" t="s">
        <v>494</v>
      </c>
      <c r="AQ34" s="323">
        <v>13</v>
      </c>
      <c r="AR34" s="324" t="s">
        <v>494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511</v>
      </c>
      <c r="AL35" s="1204"/>
      <c r="AM35" s="1204"/>
      <c r="AN35" s="1205"/>
      <c r="AO35" s="322">
        <v>366386</v>
      </c>
      <c r="AP35" s="322">
        <v>19794</v>
      </c>
      <c r="AQ35" s="323">
        <v>14651</v>
      </c>
      <c r="AR35" s="324">
        <v>35.1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512</v>
      </c>
      <c r="AL36" s="1204"/>
      <c r="AM36" s="1204"/>
      <c r="AN36" s="1205"/>
      <c r="AO36" s="322">
        <v>38265</v>
      </c>
      <c r="AP36" s="322">
        <v>2067</v>
      </c>
      <c r="AQ36" s="323">
        <v>3601</v>
      </c>
      <c r="AR36" s="324">
        <v>-42.6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513</v>
      </c>
      <c r="AL37" s="1204"/>
      <c r="AM37" s="1204"/>
      <c r="AN37" s="1205"/>
      <c r="AO37" s="322" t="s">
        <v>494</v>
      </c>
      <c r="AP37" s="322" t="s">
        <v>494</v>
      </c>
      <c r="AQ37" s="323">
        <v>938</v>
      </c>
      <c r="AR37" s="324" t="s">
        <v>494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514</v>
      </c>
      <c r="AL38" s="1207"/>
      <c r="AM38" s="1207"/>
      <c r="AN38" s="1208"/>
      <c r="AO38" s="325" t="s">
        <v>494</v>
      </c>
      <c r="AP38" s="325" t="s">
        <v>494</v>
      </c>
      <c r="AQ38" s="326">
        <v>4</v>
      </c>
      <c r="AR38" s="314" t="s">
        <v>494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515</v>
      </c>
      <c r="AL39" s="1207"/>
      <c r="AM39" s="1207"/>
      <c r="AN39" s="1208"/>
      <c r="AO39" s="322" t="s">
        <v>494</v>
      </c>
      <c r="AP39" s="322" t="s">
        <v>494</v>
      </c>
      <c r="AQ39" s="323">
        <v>-3765</v>
      </c>
      <c r="AR39" s="324" t="s">
        <v>494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516</v>
      </c>
      <c r="AL40" s="1204"/>
      <c r="AM40" s="1204"/>
      <c r="AN40" s="1205"/>
      <c r="AO40" s="322">
        <v>-648486</v>
      </c>
      <c r="AP40" s="322">
        <v>-35034</v>
      </c>
      <c r="AQ40" s="323">
        <v>-44033</v>
      </c>
      <c r="AR40" s="324">
        <v>-20.399999999999999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368212</v>
      </c>
      <c r="AP41" s="322">
        <v>19893</v>
      </c>
      <c r="AQ41" s="323">
        <v>19832</v>
      </c>
      <c r="AR41" s="324">
        <v>0.3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484</v>
      </c>
      <c r="AN49" s="1200" t="s">
        <v>520</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521</v>
      </c>
      <c r="AO50" s="339" t="s">
        <v>522</v>
      </c>
      <c r="AP50" s="340" t="s">
        <v>523</v>
      </c>
      <c r="AQ50" s="341" t="s">
        <v>524</v>
      </c>
      <c r="AR50" s="342" t="s">
        <v>525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526</v>
      </c>
      <c r="AL51" s="335"/>
      <c r="AM51" s="343">
        <v>1580733</v>
      </c>
      <c r="AN51" s="344">
        <v>85431</v>
      </c>
      <c r="AO51" s="345">
        <v>97.7</v>
      </c>
      <c r="AP51" s="346">
        <v>74444</v>
      </c>
      <c r="AQ51" s="347">
        <v>6.6</v>
      </c>
      <c r="AR51" s="348">
        <v>91.1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527</v>
      </c>
      <c r="AM52" s="351">
        <v>189392</v>
      </c>
      <c r="AN52" s="352">
        <v>10236</v>
      </c>
      <c r="AO52" s="353">
        <v>-43.5</v>
      </c>
      <c r="AP52" s="354">
        <v>34175</v>
      </c>
      <c r="AQ52" s="355">
        <v>4.0999999999999996</v>
      </c>
      <c r="AR52" s="356">
        <v>-47.6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528</v>
      </c>
      <c r="AL53" s="335"/>
      <c r="AM53" s="343">
        <v>1723896</v>
      </c>
      <c r="AN53" s="344">
        <v>93715</v>
      </c>
      <c r="AO53" s="345">
        <v>9.6999999999999993</v>
      </c>
      <c r="AP53" s="346">
        <v>85205</v>
      </c>
      <c r="AQ53" s="347">
        <v>14.5</v>
      </c>
      <c r="AR53" s="348">
        <v>-4.8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527</v>
      </c>
      <c r="AM54" s="351">
        <v>959453</v>
      </c>
      <c r="AN54" s="352">
        <v>52158</v>
      </c>
      <c r="AO54" s="353">
        <v>409.6</v>
      </c>
      <c r="AP54" s="354">
        <v>38847</v>
      </c>
      <c r="AQ54" s="355">
        <v>13.7</v>
      </c>
      <c r="AR54" s="356">
        <v>395.9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529</v>
      </c>
      <c r="AL55" s="335"/>
      <c r="AM55" s="343">
        <v>1801576</v>
      </c>
      <c r="AN55" s="344">
        <v>98211</v>
      </c>
      <c r="AO55" s="345">
        <v>4.8</v>
      </c>
      <c r="AP55" s="346">
        <v>69469</v>
      </c>
      <c r="AQ55" s="347">
        <v>-18.5</v>
      </c>
      <c r="AR55" s="348">
        <v>23.3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527</v>
      </c>
      <c r="AM56" s="351">
        <v>1391008</v>
      </c>
      <c r="AN56" s="352">
        <v>75829</v>
      </c>
      <c r="AO56" s="353">
        <v>45.4</v>
      </c>
      <c r="AP56" s="354">
        <v>38215</v>
      </c>
      <c r="AQ56" s="355">
        <v>-1.6</v>
      </c>
      <c r="AR56" s="356">
        <v>47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530</v>
      </c>
      <c r="AL57" s="335"/>
      <c r="AM57" s="343">
        <v>732509</v>
      </c>
      <c r="AN57" s="344">
        <v>39834</v>
      </c>
      <c r="AO57" s="345">
        <v>-59.4</v>
      </c>
      <c r="AP57" s="346">
        <v>67293</v>
      </c>
      <c r="AQ57" s="347">
        <v>-3.1</v>
      </c>
      <c r="AR57" s="348">
        <v>-56.3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527</v>
      </c>
      <c r="AM58" s="351">
        <v>328192</v>
      </c>
      <c r="AN58" s="352">
        <v>17847</v>
      </c>
      <c r="AO58" s="353">
        <v>-76.5</v>
      </c>
      <c r="AP58" s="354">
        <v>35076</v>
      </c>
      <c r="AQ58" s="355">
        <v>-8.1999999999999993</v>
      </c>
      <c r="AR58" s="356">
        <v>-68.3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531</v>
      </c>
      <c r="AL59" s="335"/>
      <c r="AM59" s="343">
        <v>556720</v>
      </c>
      <c r="AN59" s="344">
        <v>30077</v>
      </c>
      <c r="AO59" s="345">
        <v>-24.5</v>
      </c>
      <c r="AP59" s="346">
        <v>67343</v>
      </c>
      <c r="AQ59" s="347">
        <v>0.1</v>
      </c>
      <c r="AR59" s="348">
        <v>-24.6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527</v>
      </c>
      <c r="AM60" s="351">
        <v>115269</v>
      </c>
      <c r="AN60" s="352">
        <v>6227</v>
      </c>
      <c r="AO60" s="353">
        <v>-65.099999999999994</v>
      </c>
      <c r="AP60" s="354">
        <v>32865</v>
      </c>
      <c r="AQ60" s="355">
        <v>-6.3</v>
      </c>
      <c r="AR60" s="356">
        <v>-58.8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532</v>
      </c>
      <c r="AL61" s="357"/>
      <c r="AM61" s="358">
        <v>1279087</v>
      </c>
      <c r="AN61" s="359">
        <v>69454</v>
      </c>
      <c r="AO61" s="360">
        <v>5.7</v>
      </c>
      <c r="AP61" s="361">
        <v>72751</v>
      </c>
      <c r="AQ61" s="362">
        <v>-0.1</v>
      </c>
      <c r="AR61" s="348">
        <v>5.8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527</v>
      </c>
      <c r="AM62" s="351">
        <v>596663</v>
      </c>
      <c r="AN62" s="352">
        <v>32459</v>
      </c>
      <c r="AO62" s="353">
        <v>54</v>
      </c>
      <c r="AP62" s="354">
        <v>35836</v>
      </c>
      <c r="AQ62" s="355">
        <v>0.3</v>
      </c>
      <c r="AR62" s="356">
        <v>53.7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iNHZDXl3lnzz3DxgaEW0fs6cvX1irrp9B89w4MRQQFyLHNklnjGVCfRSyZqdO18AVg6qTImbJm94w97Jt6BHbA==" saltValue="4A0hEFEYr0lwfCJwBxa21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T8kUbPkOFPCgTGTGW/G3swYpiJeiAdvu7xypdCA6F9OuSwiL+Lg5cBMTfZyrUgV/v5VcSuhzqOE7Td/ZAzqLQ==" saltValue="EF284GE+jbP5fLVFk88O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i7fzgdP59j+kEyAkexcTK/UMglw8sAhYWF7QK/00gzOn+TOeRI57VeFqUgFCoVmhPTNz3pJF3oLmrYjLmM6DA==" saltValue="ps2I8TjhINGVQzgry6yF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536</v>
      </c>
      <c r="G46" s="8" t="s">
        <v>537</v>
      </c>
      <c r="H46" s="8" t="s">
        <v>538</v>
      </c>
      <c r="I46" s="8" t="s">
        <v>539</v>
      </c>
      <c r="J46" s="9" t="s">
        <v>540</v>
      </c>
    </row>
    <row r="47" spans="2:10" ht="57.75" customHeight="1" x14ac:dyDescent="0.15">
      <c r="B47" s="10"/>
      <c r="C47" s="1212" t="s">
        <v>3</v>
      </c>
      <c r="D47" s="1212"/>
      <c r="E47" s="1213"/>
      <c r="F47" s="11">
        <v>48.19</v>
      </c>
      <c r="G47" s="12">
        <v>49.15</v>
      </c>
      <c r="H47" s="12">
        <v>36.08</v>
      </c>
      <c r="I47" s="12">
        <v>34.979999999999997</v>
      </c>
      <c r="J47" s="13">
        <v>30.46</v>
      </c>
    </row>
    <row r="48" spans="2:10" ht="57.75" customHeight="1" x14ac:dyDescent="0.15">
      <c r="B48" s="14"/>
      <c r="C48" s="1214" t="s">
        <v>4</v>
      </c>
      <c r="D48" s="1214"/>
      <c r="E48" s="1215"/>
      <c r="F48" s="15">
        <v>9</v>
      </c>
      <c r="G48" s="16">
        <v>5.83</v>
      </c>
      <c r="H48" s="16">
        <v>9.16</v>
      </c>
      <c r="I48" s="16">
        <v>7.18</v>
      </c>
      <c r="J48" s="17">
        <v>9.14</v>
      </c>
    </row>
    <row r="49" spans="2:10" ht="57.75" customHeight="1" thickBot="1" x14ac:dyDescent="0.2">
      <c r="B49" s="18"/>
      <c r="C49" s="1216" t="s">
        <v>5</v>
      </c>
      <c r="D49" s="1216"/>
      <c r="E49" s="1217"/>
      <c r="F49" s="19">
        <v>2.25</v>
      </c>
      <c r="G49" s="20" t="s">
        <v>541</v>
      </c>
      <c r="H49" s="20" t="s">
        <v>542</v>
      </c>
      <c r="I49" s="20" t="s">
        <v>543</v>
      </c>
      <c r="J49" s="21" t="s">
        <v>544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fv01DnDQO3b7BaoxnBx6t4h4ruEws3RjC+QdBE2qu3YU2J7NubDdzMMcgZo+OtnokNi48SUEjqJgONgILuGLQ==" saltValue="G6583lnPWXAXMUk8g6IZ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2019-10-31T02:06:32Z</cp:lastPrinted>
  <dcterms:created xsi:type="dcterms:W3CDTF">2019-02-14T03:08:47Z</dcterms:created>
  <dcterms:modified xsi:type="dcterms:W3CDTF">2022-03-22T07:46:32Z</dcterms:modified>
  <cp:category/>
</cp:coreProperties>
</file>