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総務課\財政係\12 財政状況資料集（財政状況等一覧表）\平成27年度\統合作業用\"/>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O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W34" i="9" s="1"/>
  <c r="BW35" i="9" s="1"/>
  <c r="BW36" i="9" s="1"/>
  <c r="BW37" i="9" s="1"/>
  <c r="BW38" i="9" s="1"/>
  <c r="BW39" i="9" s="1"/>
  <c r="BW40" i="9" s="1"/>
  <c r="BW41" i="9" s="1"/>
  <c r="BW42" i="9" s="1"/>
  <c r="BW43" i="9" s="1"/>
  <c r="BE34" i="9"/>
</calcChain>
</file>

<file path=xl/sharedStrings.xml><?xml version="1.0" encoding="utf-8"?>
<sst xmlns="http://schemas.openxmlformats.org/spreadsheetml/2006/main" count="1102" uniqueCount="570">
  <si>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</si>
  <si>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</si>
  <si>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</si>
  <si>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</si>
  <si>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</si>
  <si>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</si>
  <si>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</si>
  <si>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</si>
  <si>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</si>
  <si>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</si>
  <si>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</si>
  <si>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</si>
  <si>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</si>
  <si>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</si>
  <si>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</si>
  <si>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</si>
  <si>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</si>
  <si>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</si>
  <si>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</si>
  <si>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</si>
  <si>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</si>
  <si>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</si>
  <si>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</si>
  <si>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</si>
  <si>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</si>
  <si>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</si>
  <si>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</si>
  <si>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</si>
  <si>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</si>
  <si>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</si>
  <si>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</si>
  <si>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</si>
  <si>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</si>
  <si>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</si>
  <si>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</si>
  <si>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</si>
  <si>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</si>
  <si>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</si>
  <si>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</si>
  <si>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</si>
  <si>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</si>
  <si>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</si>
  <si>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</si>
  <si>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</si>
  <si>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</si>
  <si>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</si>
  <si>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</si>
  <si>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</si>
  <si>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</si>
  <si>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</si>
  <si>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</si>
  <si>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</si>
  <si>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</si>
  <si>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</si>
  <si>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</si>
  <si>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</si>
  <si>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</si>
  <si>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</si>
  <si>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</si>
  <si>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</si>
  <si>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</si>
  <si>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</si>
  <si>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</si>
  <si>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</si>
  <si>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</si>
  <si>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</si>
  <si>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</si>
  <si>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</si>
  <si>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</si>
  <si>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</si>
  <si>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</si>
  <si>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</si>
  <si>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</si>
  <si>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</si>
  <si>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</si>
  <si>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</si>
  <si>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</si>
  <si>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</si>
  <si>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</si>
  <si>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</si>
  <si>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</si>
  <si>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</si>
  <si>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北方町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</si>
  <si>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</si>
  <si>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</si>
  <si>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</si>
  <si>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</si>
  <si>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</si>
  <si>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</si>
  <si>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</si>
  <si>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</si>
  <si>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</si>
  <si>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</si>
  <si>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</si>
  <si>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</si>
  <si>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</si>
  <si>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</si>
  <si>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</si>
  <si>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</si>
  <si>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</si>
  <si>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</si>
  <si>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</si>
  <si>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</si>
  <si>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</si>
  <si>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</si>
  <si>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</si>
  <si>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</si>
  <si>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</si>
  <si>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</si>
  <si>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</si>
  <si>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</si>
  <si>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</si>
  <si>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</si>
  <si>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</si>
  <si>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</si>
  <si>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</si>
  <si>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</si>
  <si>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</si>
  <si>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</si>
  <si>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</si>
  <si>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</si>
  <si>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</si>
  <si>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</si>
  <si>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</si>
  <si>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</si>
  <si>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</si>
  <si>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</si>
  <si>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</si>
  <si>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</si>
  <si>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</si>
  <si>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</si>
  <si>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</si>
  <si>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</si>
  <si>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</si>
  <si>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</si>
  <si>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</si>
  <si>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</si>
  <si>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</si>
  <si>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</si>
  <si>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</si>
  <si>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</si>
  <si>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</si>
  <si>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</si>
  <si>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</si>
  <si>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</si>
  <si>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</si>
  <si>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</si>
  <si>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</si>
  <si>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</si>
  <si>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</si>
  <si>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</si>
  <si>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</si>
  <si>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</si>
  <si>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</si>
  <si>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</si>
  <si>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</si>
  <si>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</si>
  <si>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</si>
  <si>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</si>
  <si>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</si>
  <si>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</si>
  <si>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</si>
  <si>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</si>
  <si>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</si>
  <si>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</si>
  <si>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</si>
  <si>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</si>
  <si>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</si>
  <si>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</si>
  <si>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</si>
  <si>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</si>
  <si>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</si>
  <si>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</si>
  <si>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</si>
  <si>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</si>
  <si>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</si>
  <si>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</si>
  <si>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</si>
  <si>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</si>
  <si>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</si>
  <si>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</si>
  <si>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</si>
  <si>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</si>
  <si>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</si>
  <si>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</si>
  <si>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</si>
  <si>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</si>
  <si>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</si>
  <si>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</si>
  <si>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</si>
  <si>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</si>
  <si>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</si>
  <si>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</si>
  <si>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岐阜県北方町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</si>
  <si>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</si>
  <si>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</si>
  <si>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</si>
  <si>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</si>
  <si>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</si>
  <si>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</si>
  <si>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</si>
  <si>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</si>
  <si>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</si>
  <si>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</si>
  <si>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</si>
  <si>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</si>
  <si>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</si>
  <si>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</si>
  <si>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</si>
  <si>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</si>
  <si>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</si>
  <si>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</si>
  <si>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</si>
  <si>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</si>
  <si>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</si>
  <si>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</si>
  <si>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</si>
  <si>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</si>
  <si>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</si>
  <si>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</si>
  <si>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</si>
  <si>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</si>
  <si>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</si>
  <si>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</si>
  <si>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</si>
  <si>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</si>
  <si>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</si>
  <si>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</si>
  <si>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</si>
  <si>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</si>
  <si>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</si>
  <si>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</si>
  <si>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</si>
  <si>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</si>
  <si>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</si>
  <si>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</si>
  <si>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</si>
  <si>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</si>
  <si>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</si>
  <si>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</si>
  <si>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</si>
  <si>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</si>
  <si>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</si>
  <si>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</si>
  <si>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</si>
  <si>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</si>
  <si>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</si>
  <si>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</si>
  <si>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</si>
  <si>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</si>
  <si>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</si>
  <si>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</si>
  <si>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</si>
  <si>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</si>
  <si>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</si>
  <si>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</si>
  <si>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</si>
  <si>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</si>
  <si>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</si>
  <si>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</si>
  <si>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</si>
  <si>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</si>
  <si>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</si>
  <si>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</si>
  <si>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</si>
  <si>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</si>
  <si>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</si>
  <si>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</si>
  <si>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</si>
  <si>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</si>
  <si>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</si>
  <si>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</si>
  <si>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</si>
  <si>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</si>
  <si>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</si>
  <si>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</si>
  <si>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</si>
  <si>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</si>
  <si>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</si>
  <si>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</si>
  <si>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</si>
  <si>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</si>
  <si>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</si>
  <si>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</si>
  <si>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</si>
  <si>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</si>
  <si>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</si>
  <si>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</si>
  <si>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</si>
  <si>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</si>
  <si>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</si>
  <si>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</si>
  <si>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</si>
  <si>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</si>
  <si>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</si>
  <si>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</si>
  <si>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</si>
  <si>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</si>
  <si>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</si>
  <si>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</si>
  <si>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</si>
  <si>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</si>
  <si>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</si>
  <si>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</si>
  <si>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</si>
  <si>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</si>
  <si>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</si>
  <si>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</si>
  <si>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</si>
  <si>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</si>
  <si>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</si>
  <si>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</si>
  <si>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</si>
  <si>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</si>
  <si>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</si>
  <si>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</si>
  <si>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</si>
  <si>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</si>
  <si>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</si>
  <si>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</si>
  <si>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</si>
  <si>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</si>
  <si>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</si>
  <si>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</si>
  <si>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</si>
  <si>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</si>
  <si>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</si>
  <si>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</si>
  <si>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</si>
  <si>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</si>
  <si>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</si>
  <si>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</si>
  <si>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</si>
  <si>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</si>
  <si>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</si>
  <si>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</si>
  <si>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</si>
  <si>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</si>
  <si>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</si>
  <si>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</si>
  <si>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</si>
  <si>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岐阜県北方町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</si>
  <si>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</si>
  <si>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</si>
  <si>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</si>
  <si>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</si>
  <si>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</si>
  <si>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</si>
  <si>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</si>
  <si>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</si>
  <si>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</si>
  <si>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</si>
  <si>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</si>
  <si>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</si>
  <si>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</si>
  <si>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</si>
  <si>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</si>
  <si>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</si>
  <si>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</si>
  <si>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</si>
  <si>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</si>
  <si>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</si>
  <si>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</si>
  <si>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</si>
  <si>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</si>
  <si>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</si>
  <si>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</si>
  <si>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</si>
  <si>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</si>
  <si>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</si>
  <si>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</si>
  <si>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</si>
  <si>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</si>
  <si>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</si>
  <si>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</si>
  <si>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</si>
  <si>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</si>
  <si>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介護サービス事業会計</t>
    <phoneticPr fontId="5"/>
  </si>
  <si>
    <t>上水道事業会計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</si>
  <si>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</si>
  <si>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</si>
  <si>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</si>
  <si>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</si>
  <si>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</si>
  <si>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</si>
  <si>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</si>
  <si>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</si>
  <si>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</si>
  <si>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</si>
  <si>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</si>
  <si>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</si>
  <si>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</si>
  <si>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</si>
  <si>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</si>
  <si>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</si>
  <si>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</si>
  <si>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</si>
  <si>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</si>
  <si>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</si>
  <si>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</si>
  <si>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</si>
  <si>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</si>
  <si>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</si>
  <si>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</si>
  <si>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</si>
  <si>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</si>
  <si>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</si>
  <si>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</si>
  <si>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</si>
  <si>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</si>
  <si>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</si>
  <si>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</si>
  <si>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</si>
  <si>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</si>
  <si>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</si>
  <si>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</si>
  <si>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</si>
  <si>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</si>
  <si>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</si>
  <si>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</si>
  <si>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</si>
  <si>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</si>
  <si>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</si>
  <si>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</si>
  <si>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</si>
  <si>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</si>
  <si>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</si>
  <si>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</si>
  <si>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</si>
  <si>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</si>
  <si>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</si>
  <si>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</si>
  <si>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</si>
  <si>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</si>
  <si>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</si>
  <si>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</si>
  <si>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</si>
  <si>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介護サービス事業会計</t>
    <phoneticPr fontId="5"/>
  </si>
  <si>
    <t>-</t>
    <phoneticPr fontId="5"/>
  </si>
  <si>
    <t>将来負担比率（(Ｅ)－(Ｆ)）／（(Ｃ)－(Ｄ)）×１００</t>
    <rPh sb="0" eb="2">
      <t>ショウライ</t>
    </rPh>
    <rPh sb="2" eb="4">
      <t>フタン</t>
    </rPh>
    <rPh sb="4" eb="6">
      <t>ヒリツ</t>
    </rPh>
    <phoneticPr fontId="5"/>
  </si>
  <si>
    <t>後期高齢者医療特別会計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</si>
  <si>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</si>
  <si>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</si>
  <si>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</si>
  <si>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</si>
  <si>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</si>
  <si>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</si>
  <si>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</si>
  <si>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</si>
  <si>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</si>
  <si>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</si>
  <si>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</si>
  <si>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</si>
  <si>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</si>
  <si>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</si>
  <si>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</si>
  <si>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</si>
  <si>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</si>
  <si>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</si>
  <si>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</si>
  <si>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</si>
  <si>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</si>
  <si>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</si>
  <si>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</si>
  <si>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</si>
  <si>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</si>
  <si>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</si>
  <si>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</si>
  <si>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</si>
  <si>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</si>
  <si>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</si>
  <si>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</si>
  <si>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</si>
  <si>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</si>
  <si>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</si>
  <si>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</si>
  <si>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</si>
  <si>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</si>
  <si>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</si>
  <si>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</si>
  <si>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</si>
  <si>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</si>
  <si>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</si>
  <si>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</si>
  <si>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</si>
  <si>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</si>
  <si>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</si>
  <si>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</si>
  <si>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</si>
  <si>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</si>
  <si>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</si>
  <si>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</si>
  <si>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</si>
  <si>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</si>
  <si>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</si>
  <si>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</si>
  <si>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</si>
  <si>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</si>
  <si>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</si>
  <si>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</si>
  <si>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</si>
  <si>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</si>
  <si>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</si>
  <si>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</si>
  <si>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</si>
  <si>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</si>
  <si>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</si>
  <si>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</si>
  <si>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</si>
  <si>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</si>
  <si>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</si>
  <si>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</si>
  <si>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</si>
  <si>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</si>
  <si>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</si>
  <si>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</si>
  <si>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</si>
  <si>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</si>
  <si>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</si>
  <si>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</si>
  <si>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</si>
  <si>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</si>
  <si>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</si>
  <si>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2.62</t>
  </si>
  <si>
    <t>▲ 8.10</t>
  </si>
  <si>
    <t>上水道事業会計</t>
  </si>
  <si>
    <t>一般会計</t>
  </si>
  <si>
    <t>国民健康保険特別会計</t>
  </si>
  <si>
    <t>下水道事業特別会計</t>
  </si>
  <si>
    <t>後期高齢者医療特別会計</t>
  </si>
  <si>
    <t>介護サービス事業会計</t>
  </si>
  <si>
    <t>その他会計（赤字）</t>
  </si>
  <si>
    <t>その他会計（黒字）</t>
  </si>
  <si>
    <t>基金から781百万円</t>
    <rPh sb="0" eb="2">
      <t>キキン</t>
    </rPh>
    <rPh sb="7" eb="8">
      <t>ヒャク</t>
    </rPh>
    <rPh sb="8" eb="10">
      <t>マンエン</t>
    </rPh>
    <phoneticPr fontId="2"/>
  </si>
  <si>
    <t>-</t>
    <phoneticPr fontId="2"/>
  </si>
  <si>
    <t>-</t>
    <phoneticPr fontId="2"/>
  </si>
  <si>
    <t>-</t>
    <phoneticPr fontId="2"/>
  </si>
  <si>
    <t>-</t>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</si>
  <si>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</si>
  <si>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</si>
  <si>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基金から1,475百万円</t>
    <rPh sb="0" eb="2">
      <t>キキン</t>
    </rPh>
    <rPh sb="9" eb="12">
      <t>ヒャクマンエン</t>
    </rPh>
    <phoneticPr fontId="2"/>
  </si>
  <si>
    <t>本巣消防事務組合</t>
    <rPh sb="0" eb="2">
      <t>モトス</t>
    </rPh>
    <rPh sb="2" eb="4">
      <t>ショウボウ</t>
    </rPh>
    <rPh sb="4" eb="6">
      <t>ジム</t>
    </rPh>
    <rPh sb="6" eb="8">
      <t>クミアイ</t>
    </rPh>
    <phoneticPr fontId="2"/>
  </si>
  <si>
    <t>基金から31百万円</t>
    <rPh sb="0" eb="2">
      <t>キキン</t>
    </rPh>
    <rPh sb="6" eb="7">
      <t>ヒャク</t>
    </rPh>
    <rPh sb="7" eb="9">
      <t>マンエン</t>
    </rPh>
    <phoneticPr fontId="2"/>
  </si>
  <si>
    <t>西濃環境整備組合</t>
    <rPh sb="0" eb="2">
      <t>セイノウ</t>
    </rPh>
    <rPh sb="2" eb="4">
      <t>カンキョウ</t>
    </rPh>
    <rPh sb="4" eb="6">
      <t>セイビ</t>
    </rPh>
    <rPh sb="6" eb="8">
      <t>クミアイ</t>
    </rPh>
    <phoneticPr fontId="2"/>
  </si>
  <si>
    <t>基金から260百万円</t>
    <rPh sb="0" eb="2">
      <t>キキン</t>
    </rPh>
    <rPh sb="7" eb="8">
      <t>ヒャク</t>
    </rPh>
    <rPh sb="8" eb="10">
      <t>マンエン</t>
    </rPh>
    <phoneticPr fontId="2"/>
  </si>
  <si>
    <t>岐阜地域児童発達支援センター組合</t>
    <rPh sb="0" eb="2">
      <t>ギフ</t>
    </rPh>
    <rPh sb="2" eb="4">
      <t>チイキ</t>
    </rPh>
    <rPh sb="4" eb="6">
      <t>ジドウ</t>
    </rPh>
    <rPh sb="6" eb="8">
      <t>ハッタツ</t>
    </rPh>
    <rPh sb="8" eb="10">
      <t>シエン</t>
    </rPh>
    <rPh sb="14" eb="16">
      <t>クミアイ</t>
    </rPh>
    <phoneticPr fontId="2"/>
  </si>
  <si>
    <t>-</t>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</si>
  <si>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</si>
  <si>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</si>
  <si>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t>
    <phoneticPr fontId="2"/>
  </si>
  <si>
    <t>基金から287百万円</t>
    <rPh sb="0" eb="2">
      <t>キキン</t>
    </rPh>
    <rPh sb="7" eb="8">
      <t>ヒャク</t>
    </rPh>
    <rPh sb="8" eb="10">
      <t>マンエン</t>
    </rPh>
    <phoneticPr fontId="2"/>
  </si>
  <si>
    <t>もとす広域連合（一般会計分）</t>
    <rPh sb="3" eb="5">
      <t>コウイキ</t>
    </rPh>
    <rPh sb="5" eb="7">
      <t>レンゴウ</t>
    </rPh>
    <rPh sb="8" eb="10">
      <t>イッパン</t>
    </rPh>
    <rPh sb="10" eb="12">
      <t>カイケイ</t>
    </rPh>
    <rPh sb="12" eb="13">
      <t>ブン</t>
    </rPh>
    <phoneticPr fontId="2"/>
  </si>
  <si>
    <t>もとす広域連合（介護保険特別会計）</t>
    <rPh sb="3" eb="5">
      <t>コウイキ</t>
    </rPh>
    <rPh sb="5" eb="7">
      <t>レンゴウ</t>
    </rPh>
    <rPh sb="8" eb="10">
      <t>カイゴ</t>
    </rPh>
    <rPh sb="10" eb="12">
      <t>ホケン</t>
    </rPh>
    <rPh sb="12" eb="14">
      <t>トクベツ</t>
    </rPh>
    <rPh sb="14" eb="16">
      <t>カイケイ</t>
    </rPh>
    <phoneticPr fontId="2"/>
  </si>
  <si>
    <t>もとす広域連合（老人福祉施設特別会計）</t>
    <rPh sb="3" eb="5">
      <t>コウイキ</t>
    </rPh>
    <rPh sb="5" eb="7">
      <t>レンゴウ</t>
    </rPh>
    <rPh sb="8" eb="10">
      <t>ロウジン</t>
    </rPh>
    <rPh sb="10" eb="12">
      <t>フクシ</t>
    </rPh>
    <rPh sb="12" eb="14">
      <t>シセツ</t>
    </rPh>
    <rPh sb="14" eb="16">
      <t>トクベツ</t>
    </rPh>
    <rPh sb="16" eb="18">
      <t>カイケイ</t>
    </rPh>
    <phoneticPr fontId="2"/>
  </si>
  <si>
    <t>基金から50百万円</t>
    <rPh sb="0" eb="2">
      <t>キキン</t>
    </rPh>
    <rPh sb="6" eb="9">
      <t>ヒャクマンエン</t>
    </rPh>
    <phoneticPr fontId="2"/>
  </si>
  <si>
    <t>基金から198百万円</t>
    <rPh sb="0" eb="2">
      <t>キキン</t>
    </rPh>
    <rPh sb="7" eb="10">
      <t>ヒャクマンエン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</si>
  <si>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</si>
  <si>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</si>
  <si>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</si>
  <si>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</si>
  <si>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</si>
  <si>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</si>
  <si>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</si>
  <si>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</si>
  <si>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</si>
  <si>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</si>
  <si>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</si>
  <si>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</si>
  <si>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近年庁舎の建設工事や主要道路の大規模な改修工事に係る起債を行っているため、将来負担比率は上がっている。その一方で、比較的新しい施設が多いことにより、減価償却率は低い傾向にある。</t>
    <rPh sb="0" eb="2">
      <t>キンネン</t>
    </rPh>
    <rPh sb="2" eb="4">
      <t>チョウシャ</t>
    </rPh>
    <rPh sb="5" eb="7">
      <t>ケンセツ</t>
    </rPh>
    <rPh sb="7" eb="9">
      <t>コウジ</t>
    </rPh>
    <rPh sb="10" eb="12">
      <t>シュヨウ</t>
    </rPh>
    <rPh sb="12" eb="14">
      <t>ドウロ</t>
    </rPh>
    <rPh sb="15" eb="18">
      <t>ダイキボ</t>
    </rPh>
    <rPh sb="19" eb="21">
      <t>カイシュウ</t>
    </rPh>
    <rPh sb="21" eb="23">
      <t>コウジ</t>
    </rPh>
    <rPh sb="24" eb="25">
      <t>カカ</t>
    </rPh>
    <rPh sb="26" eb="28">
      <t>キサイ</t>
    </rPh>
    <rPh sb="29" eb="30">
      <t>オコナ</t>
    </rPh>
    <rPh sb="37" eb="39">
      <t>ショウライ</t>
    </rPh>
    <rPh sb="39" eb="41">
      <t>フタン</t>
    </rPh>
    <rPh sb="41" eb="43">
      <t>ヒリツ</t>
    </rPh>
    <rPh sb="44" eb="45">
      <t>ア</t>
    </rPh>
    <rPh sb="53" eb="55">
      <t>イッポウ</t>
    </rPh>
    <rPh sb="57" eb="60">
      <t>ヒカクテキ</t>
    </rPh>
    <rPh sb="60" eb="61">
      <t>アタラ</t>
    </rPh>
    <rPh sb="63" eb="65">
      <t>シセツ</t>
    </rPh>
    <rPh sb="66" eb="67">
      <t>オオ</t>
    </rPh>
    <rPh sb="74" eb="76">
      <t>ゲンカ</t>
    </rPh>
    <rPh sb="76" eb="78">
      <t>ショウキャク</t>
    </rPh>
    <rPh sb="78" eb="79">
      <t>リツ</t>
    </rPh>
    <rPh sb="80" eb="81">
      <t>ヒク</t>
    </rPh>
    <rPh sb="82" eb="84">
      <t>ケイコウ</t>
    </rPh>
    <phoneticPr fontId="5"/>
  </si>
  <si>
    <t>将来負担比率、実質公債費比率ともに類似団体平均値より低かったが、近年は庁舎の建設工事や主要道路の改修工事を進めており、工事に係る起債の影響で平均値より高くなった。</t>
    <rPh sb="0" eb="2">
      <t>ショウライ</t>
    </rPh>
    <rPh sb="2" eb="4">
      <t>フタン</t>
    </rPh>
    <rPh sb="4" eb="6">
      <t>ヒリツ</t>
    </rPh>
    <rPh sb="7" eb="9">
      <t>ジッシツ</t>
    </rPh>
    <rPh sb="9" eb="12">
      <t>コウサイヒ</t>
    </rPh>
    <rPh sb="12" eb="14">
      <t>ヒリツ</t>
    </rPh>
    <rPh sb="17" eb="19">
      <t>ルイジ</t>
    </rPh>
    <rPh sb="19" eb="21">
      <t>ダンタイ</t>
    </rPh>
    <rPh sb="21" eb="24">
      <t>ヘイキンチ</t>
    </rPh>
    <rPh sb="26" eb="27">
      <t>ヒク</t>
    </rPh>
    <rPh sb="32" eb="34">
      <t>キンネン</t>
    </rPh>
    <rPh sb="35" eb="37">
      <t>チョウシャ</t>
    </rPh>
    <rPh sb="38" eb="40">
      <t>ケンセツ</t>
    </rPh>
    <rPh sb="40" eb="42">
      <t>コウジ</t>
    </rPh>
    <rPh sb="43" eb="45">
      <t>シュヨウ</t>
    </rPh>
    <rPh sb="45" eb="47">
      <t>ドウロ</t>
    </rPh>
    <rPh sb="48" eb="50">
      <t>カイシュウ</t>
    </rPh>
    <rPh sb="50" eb="52">
      <t>コウジ</t>
    </rPh>
    <rPh sb="53" eb="54">
      <t>スス</t>
    </rPh>
    <rPh sb="59" eb="61">
      <t>コウジ</t>
    </rPh>
    <rPh sb="62" eb="63">
      <t>カカ</t>
    </rPh>
    <rPh sb="64" eb="66">
      <t>キサイ</t>
    </rPh>
    <rPh sb="67" eb="69">
      <t>エイキョウ</t>
    </rPh>
    <rPh sb="70" eb="73">
      <t>ヘイキンチ</t>
    </rPh>
    <rPh sb="75" eb="76">
      <t>タカ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</si>
</sst>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14373</c:v>
                </c:pt>
                <c:pt idx="1">
                  <c:v>43206</c:v>
                </c:pt>
                <c:pt idx="2">
                  <c:v>85431</c:v>
                </c:pt>
                <c:pt idx="3">
                  <c:v>93715</c:v>
                </c:pt>
                <c:pt idx="4">
                  <c:v>98211</c:v>
                </c:pt>
              </c:numCache>
            </c:numRef>
          </c:val>
          <c:smooth val="0"/>
        </c:ser>
        <c:dLbls>
          <c:showLegendKey val="0"/>
          <c:showVal val="0"/>
          <c:showCatName val="0"/>
          <c:showSerName val="0"/>
          <c:showPercent val="0"/>
          <c:showBubbleSize val="0"/>
        </c:dLbls>
        <c:marker val="1"/>
        <c:smooth val="0"/>
        <c:axId val="224641600"/>
        <c:axId val="224642384"/>
      </c:lineChart>
      <c:catAx>
        <c:axId val="2246416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642384"/>
        <c:crosses val="autoZero"/>
        <c:auto val="1"/>
        <c:lblAlgn val="ctr"/>
        <c:lblOffset val="100"/>
        <c:tickLblSkip val="1"/>
        <c:tickMarkSkip val="1"/>
        <c:noMultiLvlLbl val="0"/>
      </c:catAx>
      <c:valAx>
        <c:axId val="22464238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46416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8.8800000000000008</c:v>
                </c:pt>
                <c:pt idx="1">
                  <c:v>6.92</c:v>
                </c:pt>
                <c:pt idx="2">
                  <c:v>9</c:v>
                </c:pt>
                <c:pt idx="3">
                  <c:v>5.83</c:v>
                </c:pt>
                <c:pt idx="4">
                  <c:v>9.16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45.19</c:v>
                </c:pt>
                <c:pt idx="1">
                  <c:v>48.98</c:v>
                </c:pt>
                <c:pt idx="2">
                  <c:v>48.19</c:v>
                </c:pt>
                <c:pt idx="3">
                  <c:v>49.15</c:v>
                </c:pt>
                <c:pt idx="4">
                  <c:v>36.08</c:v>
                </c:pt>
              </c:numCache>
            </c:numRef>
          </c:val>
        </c:ser>
        <c:dLbls>
          <c:showLegendKey val="0"/>
          <c:showVal val="0"/>
          <c:showCatName val="0"/>
          <c:showSerName val="0"/>
          <c:showPercent val="0"/>
          <c:showBubbleSize val="0"/>
        </c:dLbls>
        <c:gapWidth val="250"/>
        <c:overlap val="100"/>
        <c:axId val="224643952"/>
        <c:axId val="224644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6.73</c:v>
                </c:pt>
                <c:pt idx="1">
                  <c:v>1.99</c:v>
                </c:pt>
                <c:pt idx="2">
                  <c:v>2.25</c:v>
                </c:pt>
                <c:pt idx="3">
                  <c:v>-2.62</c:v>
                </c:pt>
                <c:pt idx="4">
                  <c:v>-8.1</c:v>
                </c:pt>
              </c:numCache>
            </c:numRef>
          </c:val>
          <c:smooth val="0"/>
        </c:ser>
        <c:dLbls>
          <c:showLegendKey val="0"/>
          <c:showVal val="0"/>
          <c:showCatName val="0"/>
          <c:showSerName val="0"/>
          <c:showPercent val="0"/>
          <c:showBubbleSize val="0"/>
        </c:dLbls>
        <c:marker val="1"/>
        <c:smooth val="0"/>
        <c:axId val="224643952"/>
        <c:axId val="224644344"/>
      </c:lineChart>
      <c:catAx>
        <c:axId val="22464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4644344"/>
        <c:crosses val="autoZero"/>
        <c:auto val="1"/>
        <c:lblAlgn val="ctr"/>
        <c:lblOffset val="100"/>
        <c:tickLblSkip val="1"/>
        <c:tickMarkSkip val="1"/>
        <c:noMultiLvlLbl val="0"/>
      </c:catAx>
      <c:valAx>
        <c:axId val="224644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64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介護サービス事業会計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c:v>
                </c:pt>
                <c:pt idx="2">
                  <c:v>#N/A</c:v>
                </c:pt>
                <c:pt idx="3">
                  <c:v>0.13</c:v>
                </c:pt>
                <c:pt idx="4">
                  <c:v>#N/A</c:v>
                </c:pt>
                <c:pt idx="5">
                  <c:v>0.11</c:v>
                </c:pt>
                <c:pt idx="6">
                  <c:v>#N/A</c:v>
                </c:pt>
                <c:pt idx="7">
                  <c:v>0.13</c:v>
                </c:pt>
                <c:pt idx="8">
                  <c:v>#N/A</c:v>
                </c:pt>
                <c:pt idx="9">
                  <c:v>0.11</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1.04</c:v>
                </c:pt>
                <c:pt idx="2">
                  <c:v>#N/A</c:v>
                </c:pt>
                <c:pt idx="3">
                  <c:v>1.08</c:v>
                </c:pt>
                <c:pt idx="4">
                  <c:v>#N/A</c:v>
                </c:pt>
                <c:pt idx="5">
                  <c:v>0.51</c:v>
                </c:pt>
                <c:pt idx="6">
                  <c:v>#N/A</c:v>
                </c:pt>
                <c:pt idx="7">
                  <c:v>0.39</c:v>
                </c:pt>
                <c:pt idx="8">
                  <c:v>#N/A</c:v>
                </c:pt>
                <c:pt idx="9">
                  <c:v>0.7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6.06</c:v>
                </c:pt>
                <c:pt idx="2">
                  <c:v>#N/A</c:v>
                </c:pt>
                <c:pt idx="3">
                  <c:v>7.3</c:v>
                </c:pt>
                <c:pt idx="4">
                  <c:v>#N/A</c:v>
                </c:pt>
                <c:pt idx="5">
                  <c:v>6.44</c:v>
                </c:pt>
                <c:pt idx="6">
                  <c:v>#N/A</c:v>
                </c:pt>
                <c:pt idx="7">
                  <c:v>5.94</c:v>
                </c:pt>
                <c:pt idx="8">
                  <c:v>#N/A</c:v>
                </c:pt>
                <c:pt idx="9">
                  <c:v>5.45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8.8699999999999992</c:v>
                </c:pt>
                <c:pt idx="2">
                  <c:v>#N/A</c:v>
                </c:pt>
                <c:pt idx="3">
                  <c:v>6.92</c:v>
                </c:pt>
                <c:pt idx="4">
                  <c:v>#N/A</c:v>
                </c:pt>
                <c:pt idx="5">
                  <c:v>9</c:v>
                </c:pt>
                <c:pt idx="6">
                  <c:v>#N/A</c:v>
                </c:pt>
                <c:pt idx="7">
                  <c:v>5.83</c:v>
                </c:pt>
                <c:pt idx="8">
                  <c:v>#N/A</c:v>
                </c:pt>
                <c:pt idx="9">
                  <c:v>9.15</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11.53</c:v>
                </c:pt>
                <c:pt idx="2">
                  <c:v>#N/A</c:v>
                </c:pt>
                <c:pt idx="3">
                  <c:v>12.2</c:v>
                </c:pt>
                <c:pt idx="4">
                  <c:v>#N/A</c:v>
                </c:pt>
                <c:pt idx="5">
                  <c:v>12.51</c:v>
                </c:pt>
                <c:pt idx="6">
                  <c:v>#N/A</c:v>
                </c:pt>
                <c:pt idx="7">
                  <c:v>12.58</c:v>
                </c:pt>
                <c:pt idx="8">
                  <c:v>#N/A</c:v>
                </c:pt>
                <c:pt idx="9">
                  <c:v>12.81</c:v>
                </c:pt>
              </c:numCache>
            </c:numRef>
          </c:val>
        </c:ser>
        <c:dLbls>
          <c:showLegendKey val="0"/>
          <c:showVal val="0"/>
          <c:showCatName val="0"/>
          <c:showSerName val="0"/>
          <c:showPercent val="0"/>
          <c:showBubbleSize val="0"/>
        </c:dLbls>
        <c:gapWidth val="150"/>
        <c:overlap val="100"/>
        <c:axId val="341643560"/>
        <c:axId val="341643952"/>
      </c:barChart>
      <c:catAx>
        <c:axId val="341643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1643952"/>
        <c:crosses val="autoZero"/>
        <c:auto val="1"/>
        <c:lblAlgn val="ctr"/>
        <c:lblOffset val="100"/>
        <c:tickLblSkip val="1"/>
        <c:tickMarkSkip val="1"/>
        <c:noMultiLvlLbl val="0"/>
      </c:catAx>
      <c:valAx>
        <c:axId val="341643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643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564</c:v>
                </c:pt>
                <c:pt idx="5">
                  <c:v>575</c:v>
                </c:pt>
                <c:pt idx="8">
                  <c:v>593</c:v>
                </c:pt>
                <c:pt idx="11">
                  <c:v>618</c:v>
                </c:pt>
                <c:pt idx="14">
                  <c:v>605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42</c:v>
                </c:pt>
                <c:pt idx="3">
                  <c:v>36</c:v>
                </c:pt>
                <c:pt idx="6">
                  <c:v>39</c:v>
                </c:pt>
                <c:pt idx="9">
                  <c:v>43</c:v>
                </c:pt>
                <c:pt idx="12">
                  <c:v>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327</c:v>
                </c:pt>
                <c:pt idx="3">
                  <c:v>347</c:v>
                </c:pt>
                <c:pt idx="6">
                  <c:v>356</c:v>
                </c:pt>
                <c:pt idx="9">
                  <c:v>361</c:v>
                </c:pt>
                <c:pt idx="12">
                  <c:v>395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527</c:v>
                </c:pt>
                <c:pt idx="3">
                  <c:v>541</c:v>
                </c:pt>
                <c:pt idx="6">
                  <c:v>557</c:v>
                </c:pt>
                <c:pt idx="9">
                  <c:v>584</c:v>
                </c:pt>
                <c:pt idx="12">
                  <c:v>572</c:v>
                </c:pt>
              </c:numCache>
            </c:numRef>
          </c:val>
        </c:ser>
        <c:dLbls>
          <c:showLegendKey val="0"/>
          <c:showVal val="0"/>
          <c:showCatName val="0"/>
          <c:showSerName val="0"/>
          <c:showPercent val="0"/>
          <c:showBubbleSize val="0"/>
        </c:dLbls>
        <c:gapWidth val="100"/>
        <c:overlap val="100"/>
        <c:axId val="341646304"/>
        <c:axId val="341646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332</c:v>
                </c:pt>
                <c:pt idx="2">
                  <c:v>#N/A</c:v>
                </c:pt>
                <c:pt idx="3">
                  <c:v>#N/A</c:v>
                </c:pt>
                <c:pt idx="4">
                  <c:v>349</c:v>
                </c:pt>
                <c:pt idx="5">
                  <c:v>#N/A</c:v>
                </c:pt>
                <c:pt idx="6">
                  <c:v>#N/A</c:v>
                </c:pt>
                <c:pt idx="7">
                  <c:v>359</c:v>
                </c:pt>
                <c:pt idx="8">
                  <c:v>#N/A</c:v>
                </c:pt>
                <c:pt idx="9">
                  <c:v>#N/A</c:v>
                </c:pt>
                <c:pt idx="10">
                  <c:v>370</c:v>
                </c:pt>
                <c:pt idx="11">
                  <c:v>#N/A</c:v>
                </c:pt>
                <c:pt idx="12">
                  <c:v>#N/A</c:v>
                </c:pt>
                <c:pt idx="13">
                  <c:v>403</c:v>
                </c:pt>
                <c:pt idx="14">
                  <c:v>#N/A</c:v>
                </c:pt>
              </c:numCache>
            </c:numRef>
          </c:val>
          <c:smooth val="0"/>
        </c:ser>
        <c:dLbls>
          <c:showLegendKey val="0"/>
          <c:showVal val="0"/>
          <c:showCatName val="0"/>
          <c:showSerName val="0"/>
          <c:showPercent val="0"/>
          <c:showBubbleSize val="0"/>
        </c:dLbls>
        <c:marker val="1"/>
        <c:smooth val="0"/>
        <c:axId val="341646304"/>
        <c:axId val="341646696"/>
      </c:lineChart>
      <c:catAx>
        <c:axId val="341646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41646696"/>
        <c:crosses val="autoZero"/>
        <c:auto val="1"/>
        <c:lblAlgn val="ctr"/>
        <c:lblOffset val="100"/>
        <c:tickLblSkip val="1"/>
        <c:tickMarkSkip val="1"/>
        <c:noMultiLvlLbl val="0"/>
      </c:catAx>
      <c:valAx>
        <c:axId val="341646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1646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7090</c:v>
                </c:pt>
                <c:pt idx="5">
                  <c:v>7043</c:v>
                </c:pt>
                <c:pt idx="8">
                  <c:v>7135</c:v>
                </c:pt>
                <c:pt idx="11">
                  <c:v>7124</c:v>
                </c:pt>
                <c:pt idx="14">
                  <c:v>6935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3530</c:v>
                </c:pt>
                <c:pt idx="5">
                  <c:v>4046</c:v>
                </c:pt>
                <c:pt idx="8">
                  <c:v>3953</c:v>
                </c:pt>
                <c:pt idx="11">
                  <c:v>3653</c:v>
                </c:pt>
                <c:pt idx="14">
                  <c:v>3093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611</c:v>
                </c:pt>
                <c:pt idx="3">
                  <c:v>659</c:v>
                </c:pt>
                <c:pt idx="6">
                  <c:v>664</c:v>
                </c:pt>
                <c:pt idx="9">
                  <c:v>646</c:v>
                </c:pt>
                <c:pt idx="12">
                  <c:v>645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259</c:v>
                </c:pt>
                <c:pt idx="3">
                  <c:v>254</c:v>
                </c:pt>
                <c:pt idx="6">
                  <c:v>221</c:v>
                </c:pt>
                <c:pt idx="9">
                  <c:v>206</c:v>
                </c:pt>
                <c:pt idx="12">
                  <c:v>235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4348</c:v>
                </c:pt>
                <c:pt idx="3">
                  <c:v>4018</c:v>
                </c:pt>
                <c:pt idx="6">
                  <c:v>3832</c:v>
                </c:pt>
                <c:pt idx="9">
                  <c:v>3672</c:v>
                </c:pt>
                <c:pt idx="12">
                  <c:v>3542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5727</c:v>
                </c:pt>
                <c:pt idx="3">
                  <c:v>5906</c:v>
                </c:pt>
                <c:pt idx="6">
                  <c:v>6188</c:v>
                </c:pt>
                <c:pt idx="9">
                  <c:v>6786</c:v>
                </c:pt>
                <c:pt idx="12">
                  <c:v>7540</c:v>
                </c:pt>
              </c:numCache>
            </c:numRef>
          </c:val>
        </c:ser>
        <c:dLbls>
          <c:showLegendKey val="0"/>
          <c:showVal val="0"/>
          <c:showCatName val="0"/>
          <c:showSerName val="0"/>
          <c:showPercent val="0"/>
          <c:showBubbleSize val="0"/>
        </c:dLbls>
        <c:gapWidth val="100"/>
        <c:overlap val="100"/>
        <c:axId val="342680984"/>
        <c:axId val="342681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325</c:v>
                </c:pt>
                <c:pt idx="2">
                  <c:v>#N/A</c:v>
                </c:pt>
                <c:pt idx="3">
                  <c:v>#N/A</c:v>
                </c:pt>
                <c:pt idx="4">
                  <c:v>0</c:v>
                </c:pt>
                <c:pt idx="5">
                  <c:v>#N/A</c:v>
                </c:pt>
                <c:pt idx="6">
                  <c:v>#N/A</c:v>
                </c:pt>
                <c:pt idx="7">
                  <c:v>0</c:v>
                </c:pt>
                <c:pt idx="8">
                  <c:v>#N/A</c:v>
                </c:pt>
                <c:pt idx="9">
                  <c:v>#N/A</c:v>
                </c:pt>
                <c:pt idx="10">
                  <c:v>532</c:v>
                </c:pt>
                <c:pt idx="11">
                  <c:v>#N/A</c:v>
                </c:pt>
                <c:pt idx="12">
                  <c:v>#N/A</c:v>
                </c:pt>
                <c:pt idx="13">
                  <c:v>1934</c:v>
                </c:pt>
                <c:pt idx="14">
                  <c:v>#N/A</c:v>
                </c:pt>
              </c:numCache>
            </c:numRef>
          </c:val>
          <c:smooth val="0"/>
        </c:ser>
        <c:dLbls>
          <c:showLegendKey val="0"/>
          <c:showVal val="0"/>
          <c:showCatName val="0"/>
          <c:showSerName val="0"/>
          <c:showPercent val="0"/>
          <c:showBubbleSize val="0"/>
        </c:dLbls>
        <c:marker val="1"/>
        <c:smooth val="0"/>
        <c:axId val="342680984"/>
        <c:axId val="342681376"/>
      </c:lineChart>
      <c:catAx>
        <c:axId val="342680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42681376"/>
        <c:crosses val="autoZero"/>
        <c:auto val="1"/>
        <c:lblAlgn val="ctr"/>
        <c:lblOffset val="100"/>
        <c:tickLblSkip val="1"/>
        <c:tickMarkSkip val="1"/>
        <c:noMultiLvlLbl val="0"/>
      </c:catAx>
      <c:valAx>
        <c:axId val="342681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2680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{62462B6D-134B-4B1C-91EB-30FEF348A5CB}</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{C40BBB49-D838-4474-865D-384C1F6A0B40}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{13881DC4-0769-4EA9-9B4C-F64613AC9356}</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{0099866F-A8F2-40B0-A657-1F42A075EF0A}</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{7B500536-987B-46BE-9EA5-97EA8FB47A21}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50.3</c:v>
                </c:pt>
              </c:numCache>
            </c:numRef>
          </c:xVal>
          <c:yVal>
            <c:numRef>
              <c:f>公会計指標分析・財政指標組合せ分析表!$K$51:$O$51</c:f>
              <c:numCache>
                <c:formatCode>#,##0.0;"▲ "#,##0.0</c:formatCode>
                <c:ptCount val="5"/>
                <c:pt idx="4">
                  <c:v>56.4</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{688C1CEA-E6A9-4DC5-98E2-FD9679C998E8}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{B84AFAF2-6567-441D-9778-535DF7AA226F}</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{E1163DA5-E521-4D53-A3ED-CF9DCDF53BB8}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{14AC2452-30AC-426C-BA56-318315364F4E}</c15:txfldGUID>
                      <c15:f>公会計指標分析・財政指標組合せ分析表!$N$50</c15:f>
                      <c15:dlblFieldTableCache>
                        <c:ptCount val="1"/>
                        <c:pt idx="0">
                          <c:v>H26</c:v>
                        </c:pt>
                      </c15:dlblFieldTableCache>
                    </c15:dlblFTEntry>
                  </c15:dlblFieldTable>
                  <c15:showDataLabelsRange val="0"/>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{3AEA4820-0F0B-4F8F-BE79-639C14E5EAE9}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56.2</c:v>
                </c:pt>
              </c:numCache>
            </c:numRef>
          </c:xVal>
          <c:yVal>
            <c:numRef>
              <c:f>公会計指標分析・財政指標組合せ分析表!$K$55:$O$55</c:f>
              <c:numCache>
                <c:formatCode>#,##0.0;"▲ "#,##0.0</c:formatCode>
                <c:ptCount val="5"/>
                <c:pt idx="4">
                  <c:v>36.5</c:v>
                </c:pt>
              </c:numCache>
            </c:numRef>
          </c:yVal>
          <c:smooth val="0"/>
        </c:ser>
        <c:dLbls>
          <c:showLegendKey val="0"/>
          <c:showVal val="0"/>
          <c:showCatName val="0"/>
          <c:showSerName val="0"/>
          <c:showPercent val="0"/>
          <c:showBubbleSize val="0"/>
        </c:dLbls>
        <c:axId val="341645520"/>
        <c:axId val="341645128"/>
      </c:scatterChart>
      <c:valAx>
        <c:axId val="341645520"/>
        <c:scaling>
          <c:orientation val="minMax"/>
          <c:max val="56.7"/>
          <c:min val="49.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1645128"/>
        <c:crosses val="autoZero"/>
        <c:crossBetween val="midCat"/>
      </c:valAx>
      <c:valAx>
        <c:axId val="341645128"/>
        <c:scaling>
          <c:orientation val="minMax"/>
          <c:max val="60"/>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16455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{70BA8569-F84E-437E-959C-EF9AD89AD51F}</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{BCF481F1-34E4-4943-AB25-0DCC5FD210AA}</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{37A05116-B62E-4F43-BD35-6AE4CCFFCF4E}</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{7A38258B-7860-4E06-8752-6A7FD293ED49}</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{2959F236-7859-4236-ABB1-2520E6CDD6FF}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11.4</c:v>
                </c:pt>
                <c:pt idx="1">
                  <c:v>10.4</c:v>
                </c:pt>
                <c:pt idx="2">
                  <c:v>10.7</c:v>
                </c:pt>
                <c:pt idx="3">
                  <c:v>10.9</c:v>
                </c:pt>
                <c:pt idx="4">
                  <c:v>11.2</c:v>
                </c:pt>
              </c:numCache>
            </c:numRef>
          </c:xVal>
          <c:yVal>
            <c:numRef>
              <c:f>公会計指標分析・財政指標組合せ分析表!$K$73:$O$73</c:f>
              <c:numCache>
                <c:formatCode>#,##0.0;"▲ "#,##0.0</c:formatCode>
                <c:ptCount val="5"/>
                <c:pt idx="0">
                  <c:v>9.8000000000000007</c:v>
                </c:pt>
                <c:pt idx="3">
                  <c:v>16.100000000000001</c:v>
                </c:pt>
                <c:pt idx="4">
                  <c:v>56.4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{C01175B6-3E8D-4DFC-9F0D-A286966132D1}</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{302757B3-FC32-4D8C-923D-DCB2B4DF2372}</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{149C8B4D-3597-46AB-A8E6-526CE49DF862}</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{656F945A-3669-4B35-A394-37F8A404E9D3}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{0F7FC0CE-8C88-4ADA-B158-762B0058FBE5}</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mooth val="0"/>
        </c:ser>
        <c:dLbls>
          <c:showLegendKey val="0"/>
          <c:showVal val="0"/>
          <c:showCatName val="0"/>
          <c:showSerName val="0"/>
          <c:showPercent val="0"/>
          <c:showBubbleSize val="0"/>
        </c:dLbls>
        <c:axId val="341645912"/>
        <c:axId val="342682160"/>
      </c:scatterChart>
      <c:valAx>
        <c:axId val="341645912"/>
        <c:scaling>
          <c:orientation val="minMax"/>
          <c:max val="12.6"/>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2682160"/>
        <c:crosses val="autoZero"/>
        <c:crossBetween val="midCat"/>
      </c:valAx>
      <c:valAx>
        <c:axId val="342682160"/>
        <c:scaling>
          <c:orientation val="minMax"/>
          <c:max val="7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4164591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地方債の償還額は、新庁舎建設事業等のため今後数年の間は高い水準で推移する見込みである。引き続き適切な地方債管理に努めていく。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庁舎建設事業、道路等公共事業等があり、地方債の現在高が年々増えてきている。充当可能基金は平成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年度をピークに減少傾向にある。今後も事務事業の効率化に努め、健全財政の維持を図っていく。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72</xdr:row>
      <xdr:rowOff>0</xdr:rowOff>
    </xdr:from>
    <xdr:to>
      <xdr:col>12</xdr:col>
      <xdr:colOff>0</xdr:colOff>
      <xdr:row>74</xdr:row>
      <xdr:rowOff>0</xdr:rowOff>
    </xdr:to>
    <xdr:sp macro="" textlink="">
      <xdr:nvSpPr>
        <xdr:cNvPr id="4" name="正方形/長方形 3"/>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5" name="正方形/長方形 4"/>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岐阜県北方町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3" name="正方形/長方形 12"/>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18,344
17,865
5.18
7,633,964
7,215,433
369,149
4,031,160
7,540,563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56.4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1" name="正方形/長方形 20"/>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2" name="角丸四角形 21"/>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3" name="正方形/長方形 22"/>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4" name="正方形/長方形 23"/>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5" name="正方形/長方形 24"/>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6" name="直線コネクタ 25"/>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円/楕円 26"/>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8" name="フローチャート : 判断 27"/>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9" name="直線コネクタ 28"/>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30" name="直線コネクタ 29"/>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31" name="直線コネクタ 30"/>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2" name="直線コネクタ 31"/>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3" name="テキスト ボックス 32"/>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4" name="テキスト ボックス 33"/>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5" name="テキスト ボックス 34"/>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6" name="テキスト ボックス 35"/>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[ 50.3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7" name="正方形/長方形 46"/>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9" name="テキスト ボックス 48"/>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当町では平成</a:t>
          </a:r>
          <a:r>
            <a:rPr kumimoji="1" lang="en-US" altLang="ja-JP" sz="1100">
              <a:latin typeface="ＭＳ Ｐゴシック"/>
            </a:rPr>
            <a:t>28</a:t>
          </a:r>
          <a:r>
            <a:rPr kumimoji="1" lang="ja-JP" altLang="en-US" sz="1100">
              <a:latin typeface="ＭＳ Ｐゴシック"/>
            </a:rPr>
            <a:t>年度に公共施設等総合管理計画を策定した。今後は各施設毎の長寿命化計画の策定を順次行っていく予定である。有形固定資産減価償却率は、比較的新しい施設が多いため類似団体平均値と比較して低くなっている。</a:t>
          </a:r>
        </a:p>
      </xdr:txBody>
    </xdr:sp>
    <xdr:clientData/>
  </xdr:twoCellAnchor>
  <xdr:oneCellAnchor>
    <xdr:from>
      <xdr:col>1</xdr:col>
      <xdr:colOff>746125</xdr:colOff>
      <xdr:row>23</xdr:row>
      <xdr:rowOff>38100</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2" name="テキスト ボックス 51"/>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3" name="直線コネクタ 52"/>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4" name="テキスト ボックス 53"/>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5" name="直線コネクタ 54"/>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6" name="テキスト ボックス 55"/>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7" name="直線コネクタ 56"/>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8" name="テキスト ボックス 57"/>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9" name="直線コネクタ 58"/>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0" name="テキスト ボックス 59"/>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1" name="直線コネクタ 60"/>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2" name="テキスト ボックス 61"/>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3" name="直線コネクタ 62"/>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4" name="テキスト ボックス 63"/>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66.0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69.0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5443</xdr:rowOff>
    </xdr:from>
    <xdr:to>
      <xdr:col>3</xdr:col>
      <xdr:colOff>1170940</xdr:colOff>
      <xdr:row>35</xdr:row>
      <xdr:rowOff>93738</xdr:rowOff>
    </xdr:to>
    <xdr:cxnSp macro="">
      <xdr:nvCxnSpPr>
        <xdr:cNvPr id="68" name="直線コネクタ 67"/>
        <xdr:cNvCxnSpPr/>
      </xdr:nvCxnSpPr>
      <xdr:spPr>
        <a:xfrm flipV="1">
          <a:off x="4760595" y="5415643"/>
          <a:ext cx="1270" cy="1459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97565</xdr:rowOff>
    </xdr:from>
    <xdr:ext cx="405111" cy="259045"/>
    <xdr:sp macro="" textlink="">
      <xdr:nvSpPr>
        <xdr:cNvPr id="69" name="有形固定資産減価償却率最小値テキスト"/>
        <xdr:cNvSpPr txBox="1"/>
      </xdr:nvSpPr>
      <xdr:spPr>
        <a:xfrm>
          <a:off x="4813300" y="6879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a:t>
          </a:r>
          <a:endParaRPr kumimoji="1" lang="ja-JP" altLang="en-US" sz="1000" b="1">
            <a:latin typeface="ＭＳ Ｐゴシック"/>
          </a:endParaRPr>
        </a:p>
      </xdr:txBody>
    </xdr:sp>
    <xdr:clientData/>
  </xdr:oneCellAnchor>
  <xdr:twoCellAnchor>
    <xdr:from>
      <xdr:col>3</xdr:col>
      <xdr:colOff>1082675</xdr:colOff>
      <xdr:row>35</xdr:row>
      <xdr:rowOff>93738</xdr:rowOff>
    </xdr:from>
    <xdr:to>
      <xdr:col>3</xdr:col>
      <xdr:colOff>1260475</xdr:colOff>
      <xdr:row>35</xdr:row>
      <xdr:rowOff>93738</xdr:rowOff>
    </xdr:to>
    <xdr:cxnSp macro="">
      <xdr:nvCxnSpPr>
        <xdr:cNvPr id="70" name="直線コネクタ 69"/>
        <xdr:cNvCxnSpPr/>
      </xdr:nvCxnSpPr>
      <xdr:spPr>
        <a:xfrm>
          <a:off x="4673600" y="687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123570</xdr:rowOff>
    </xdr:from>
    <xdr:ext cx="405111" cy="259045"/>
    <xdr:sp macro="" textlink="">
      <xdr:nvSpPr>
        <xdr:cNvPr id="71" name="有形固定資産減価償却率最大値テキスト"/>
        <xdr:cNvSpPr txBox="1"/>
      </xdr:nvSpPr>
      <xdr:spPr>
        <a:xfrm>
          <a:off x="4813300" y="5190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a:t>
          </a:r>
          <a:endParaRPr kumimoji="1" lang="ja-JP" altLang="en-US" sz="1000" b="1">
            <a:latin typeface="ＭＳ Ｐゴシック"/>
          </a:endParaRPr>
        </a:p>
      </xdr:txBody>
    </xdr:sp>
    <xdr:clientData/>
  </xdr:oneCellAnchor>
  <xdr:twoCellAnchor>
    <xdr:from>
      <xdr:col>3</xdr:col>
      <xdr:colOff>1082675</xdr:colOff>
      <xdr:row>27</xdr:row>
      <xdr:rowOff>5443</xdr:rowOff>
    </xdr:from>
    <xdr:to>
      <xdr:col>3</xdr:col>
      <xdr:colOff>1260475</xdr:colOff>
      <xdr:row>27</xdr:row>
      <xdr:rowOff>5443</xdr:rowOff>
    </xdr:to>
    <xdr:cxnSp macro="">
      <xdr:nvCxnSpPr>
        <xdr:cNvPr id="72" name="直線コネクタ 71"/>
        <xdr:cNvCxnSpPr/>
      </xdr:nvCxnSpPr>
      <xdr:spPr>
        <a:xfrm>
          <a:off x="4673600" y="541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145039</xdr:rowOff>
    </xdr:from>
    <xdr:ext cx="405111" cy="259045"/>
    <xdr:sp macro="" textlink="">
      <xdr:nvSpPr>
        <xdr:cNvPr id="73" name="有形固定資産減価償却率平均値テキスト"/>
        <xdr:cNvSpPr txBox="1"/>
      </xdr:nvSpPr>
      <xdr:spPr>
        <a:xfrm>
          <a:off x="4813300" y="6069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122162</xdr:rowOff>
    </xdr:from>
    <xdr:to>
      <xdr:col>3</xdr:col>
      <xdr:colOff>1222375</xdr:colOff>
      <xdr:row>32</xdr:row>
      <xdr:rowOff>52312</xdr:rowOff>
    </xdr:to>
    <xdr:sp macro="" textlink="">
      <xdr:nvSpPr>
        <xdr:cNvPr id="74" name="フローチャート : 判断 73"/>
        <xdr:cNvSpPr/>
      </xdr:nvSpPr>
      <xdr:spPr>
        <a:xfrm>
          <a:off x="4711700" y="621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35</xdr:row>
      <xdr:rowOff>42938</xdr:rowOff>
    </xdr:from>
    <xdr:to>
      <xdr:col>3</xdr:col>
      <xdr:colOff>1222375</xdr:colOff>
      <xdr:row>35</xdr:row>
      <xdr:rowOff>144538</xdr:rowOff>
    </xdr:to>
    <xdr:sp macro="" textlink="">
      <xdr:nvSpPr>
        <xdr:cNvPr id="80" name="円/楕円 79"/>
        <xdr:cNvSpPr/>
      </xdr:nvSpPr>
      <xdr:spPr>
        <a:xfrm>
          <a:off x="4711700" y="682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34</xdr:row>
      <xdr:rowOff>129315</xdr:rowOff>
    </xdr:from>
    <xdr:ext cx="405111" cy="259045"/>
    <xdr:sp macro="" textlink="">
      <xdr:nvSpPr>
        <xdr:cNvPr id="81" name="有形固定資産減価償却率該当値テキスト"/>
        <xdr:cNvSpPr txBox="1"/>
      </xdr:nvSpPr>
      <xdr:spPr>
        <a:xfrm>
          <a:off x="4813300" y="673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5" name="正方形/長方形 8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6" name="正方形/長方形 8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7" name="正方形/長方形 8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8" name="正方形/長方形 8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9" name="正方形/長方形 8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90" name="正方形/長方形 8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92" name="正方形/長方形 9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4" name="テキスト ボックス 9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岐阜県北方町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18,344
17,865
5.18
7,633,964
7,215,433
369,149
4,031,160
7,540,563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56.4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83058</xdr:rowOff>
    </xdr:from>
    <xdr:to>
      <xdr:col>6</xdr:col>
      <xdr:colOff>510540</xdr:colOff>
      <xdr:row>40</xdr:row>
      <xdr:rowOff>158496</xdr:rowOff>
    </xdr:to>
    <xdr:cxnSp macro="">
      <xdr:nvCxnSpPr>
        <xdr:cNvPr id="55" name="直線コネクタ 54"/>
        <xdr:cNvCxnSpPr/>
      </xdr:nvCxnSpPr>
      <xdr:spPr>
        <a:xfrm flipV="1">
          <a:off x="4634865" y="60838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162323</xdr:rowOff>
    </xdr:from>
    <xdr:ext cx="405111" cy="259045"/>
    <xdr:sp macro="" textlink="">
      <xdr:nvSpPr>
        <xdr:cNvPr id="56" name="【道路】&#10;有形固定資産減価償却率最小値テキスト"/>
        <xdr:cNvSpPr txBox="1"/>
      </xdr:nvSpPr>
      <xdr:spPr>
        <a:xfrm>
          <a:off x="4724400" y="702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6</xdr:col>
      <xdr:colOff>422275</xdr:colOff>
      <xdr:row>40</xdr:row>
      <xdr:rowOff>158496</xdr:rowOff>
    </xdr:from>
    <xdr:to>
      <xdr:col>6</xdr:col>
      <xdr:colOff>600075</xdr:colOff>
      <xdr:row>40</xdr:row>
      <xdr:rowOff>158496</xdr:rowOff>
    </xdr:to>
    <xdr:cxnSp macro="">
      <xdr:nvCxnSpPr>
        <xdr:cNvPr id="57" name="直線コネクタ 56"/>
        <xdr:cNvCxnSpPr/>
      </xdr:nvCxnSpPr>
      <xdr:spPr>
        <a:xfrm>
          <a:off x="4546600" y="701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29735</xdr:rowOff>
    </xdr:from>
    <xdr:ext cx="405111" cy="259045"/>
    <xdr:sp macro="" textlink="">
      <xdr:nvSpPr>
        <xdr:cNvPr id="58" name="【道路】&#10;有形固定資産減価償却率最大値テキスト"/>
        <xdr:cNvSpPr txBox="1"/>
      </xdr:nvSpPr>
      <xdr:spPr>
        <a:xfrm>
          <a:off x="4724400" y="5859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6</xdr:col>
      <xdr:colOff>422275</xdr:colOff>
      <xdr:row>35</xdr:row>
      <xdr:rowOff>83058</xdr:rowOff>
    </xdr:from>
    <xdr:to>
      <xdr:col>6</xdr:col>
      <xdr:colOff>600075</xdr:colOff>
      <xdr:row>35</xdr:row>
      <xdr:rowOff>83058</xdr:rowOff>
    </xdr:to>
    <xdr:cxnSp macro="">
      <xdr:nvCxnSpPr>
        <xdr:cNvPr id="59" name="直線コネクタ 58"/>
        <xdr:cNvCxnSpPr/>
      </xdr:nvCxnSpPr>
      <xdr:spPr>
        <a:xfrm>
          <a:off x="4546600" y="608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162577</xdr:rowOff>
    </xdr:from>
    <xdr:ext cx="405111" cy="259045"/>
    <xdr:sp macro="" textlink="">
      <xdr:nvSpPr>
        <xdr:cNvPr id="60" name="【道路】&#10;有形固定資産減価償却率平均値テキスト"/>
        <xdr:cNvSpPr txBox="1"/>
      </xdr:nvSpPr>
      <xdr:spPr>
        <a:xfrm>
          <a:off x="47244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139700</xdr:rowOff>
    </xdr:from>
    <xdr:to>
      <xdr:col>6</xdr:col>
      <xdr:colOff>561975</xdr:colOff>
      <xdr:row>37</xdr:row>
      <xdr:rowOff>69850</xdr:rowOff>
    </xdr:to>
    <xdr:sp macro="" textlink="">
      <xdr:nvSpPr>
        <xdr:cNvPr id="61" name="フローチャート : 判断 60"/>
        <xdr:cNvSpPr/>
      </xdr:nvSpPr>
      <xdr:spPr>
        <a:xfrm>
          <a:off x="4584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34544</xdr:rowOff>
    </xdr:from>
    <xdr:to>
      <xdr:col>6</xdr:col>
      <xdr:colOff>561975</xdr:colOff>
      <xdr:row>38</xdr:row>
      <xdr:rowOff>136144</xdr:rowOff>
    </xdr:to>
    <xdr:sp macro="" textlink="">
      <xdr:nvSpPr>
        <xdr:cNvPr id="67" name="円/楕円 66"/>
        <xdr:cNvSpPr/>
      </xdr:nvSpPr>
      <xdr:spPr>
        <a:xfrm>
          <a:off x="4584700" y="65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12971</xdr:rowOff>
    </xdr:from>
    <xdr:ext cx="405111" cy="259045"/>
    <xdr:sp macro="" textlink="">
      <xdr:nvSpPr>
        <xdr:cNvPr id="68" name="【道路】&#10;有形固定資産減価償却率該当値テキスト"/>
        <xdr:cNvSpPr txBox="1"/>
      </xdr:nvSpPr>
      <xdr:spPr>
        <a:xfrm>
          <a:off x="4724400" y="6528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9" name="テキスト ボックス 7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0" name="直線コネクタ 7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1" name="テキスト ボックス 8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2" name="直線コネクタ 8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3" name="テキスト ボックス 8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4" name="直線コネクタ 8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5" name="テキスト ボックス 8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6" name="直線コネクタ 8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7" name="テキスト ボックス 8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8" name="直線コネクタ 8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89" name="テキスト ボックス 8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0" name="直線コネクタ 8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1" name="テキスト ボックス 90"/>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170797</xdr:rowOff>
    </xdr:from>
    <xdr:to>
      <xdr:col>15</xdr:col>
      <xdr:colOff>180340</xdr:colOff>
      <xdr:row>41</xdr:row>
      <xdr:rowOff>117348</xdr:rowOff>
    </xdr:to>
    <xdr:cxnSp macro="">
      <xdr:nvCxnSpPr>
        <xdr:cNvPr id="95" name="直線コネクタ 94"/>
        <xdr:cNvCxnSpPr/>
      </xdr:nvCxnSpPr>
      <xdr:spPr>
        <a:xfrm flipV="1">
          <a:off x="10476865" y="5828647"/>
          <a:ext cx="0" cy="131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121175</xdr:rowOff>
    </xdr:from>
    <xdr:ext cx="469744" cy="259045"/>
    <xdr:sp macro="" textlink="">
      <xdr:nvSpPr>
        <xdr:cNvPr id="96" name="【道路】&#10;一人当たり延長最小値テキスト"/>
        <xdr:cNvSpPr txBox="1"/>
      </xdr:nvSpPr>
      <xdr:spPr>
        <a:xfrm>
          <a:off x="105664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4.347</a:t>
          </a:r>
          <a:endParaRPr kumimoji="1" lang="ja-JP" altLang="en-US" sz="1000" b="1">
            <a:latin typeface="ＭＳ Ｐゴシック"/>
          </a:endParaRPr>
        </a:p>
      </xdr:txBody>
    </xdr:sp>
    <xdr:clientData/>
  </xdr:oneCellAnchor>
  <xdr:twoCellAnchor>
    <xdr:from>
      <xdr:col>15</xdr:col>
      <xdr:colOff>92075</xdr:colOff>
      <xdr:row>41</xdr:row>
      <xdr:rowOff>117348</xdr:rowOff>
    </xdr:from>
    <xdr:to>
      <xdr:col>15</xdr:col>
      <xdr:colOff>269875</xdr:colOff>
      <xdr:row>41</xdr:row>
      <xdr:rowOff>117348</xdr:rowOff>
    </xdr:to>
    <xdr:cxnSp macro="">
      <xdr:nvCxnSpPr>
        <xdr:cNvPr id="97" name="直線コネクタ 96"/>
        <xdr:cNvCxnSpPr/>
      </xdr:nvCxnSpPr>
      <xdr:spPr>
        <a:xfrm>
          <a:off x="10388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117474</xdr:rowOff>
    </xdr:from>
    <xdr:ext cx="534377" cy="259045"/>
    <xdr:sp macro="" textlink="">
      <xdr:nvSpPr>
        <xdr:cNvPr id="98" name="【道路】&#10;一人当たり延長最大値テキスト"/>
        <xdr:cNvSpPr txBox="1"/>
      </xdr:nvSpPr>
      <xdr:spPr>
        <a:xfrm>
          <a:off x="10566400" y="560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16.456</a:t>
          </a:r>
          <a:endParaRPr kumimoji="1" lang="ja-JP" altLang="en-US" sz="1000" b="1">
            <a:latin typeface="ＭＳ Ｐゴシック"/>
          </a:endParaRPr>
        </a:p>
      </xdr:txBody>
    </xdr:sp>
    <xdr:clientData/>
  </xdr:oneCellAnchor>
  <xdr:twoCellAnchor>
    <xdr:from>
      <xdr:col>15</xdr:col>
      <xdr:colOff>92075</xdr:colOff>
      <xdr:row>33</xdr:row>
      <xdr:rowOff>170797</xdr:rowOff>
    </xdr:from>
    <xdr:to>
      <xdr:col>15</xdr:col>
      <xdr:colOff>269875</xdr:colOff>
      <xdr:row>33</xdr:row>
      <xdr:rowOff>170797</xdr:rowOff>
    </xdr:to>
    <xdr:cxnSp macro="">
      <xdr:nvCxnSpPr>
        <xdr:cNvPr id="99" name="直線コネクタ 98"/>
        <xdr:cNvCxnSpPr/>
      </xdr:nvCxnSpPr>
      <xdr:spPr>
        <a:xfrm>
          <a:off x="10388600" y="5828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57203</xdr:rowOff>
    </xdr:from>
    <xdr:ext cx="469744" cy="259045"/>
    <xdr:sp macro="" textlink="">
      <xdr:nvSpPr>
        <xdr:cNvPr id="100" name="【道路】&#10;一人当たり延長平均値テキスト"/>
        <xdr:cNvSpPr txBox="1"/>
      </xdr:nvSpPr>
      <xdr:spPr>
        <a:xfrm>
          <a:off x="10566400" y="6400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34327</xdr:rowOff>
    </xdr:from>
    <xdr:to>
      <xdr:col>15</xdr:col>
      <xdr:colOff>231775</xdr:colOff>
      <xdr:row>38</xdr:row>
      <xdr:rowOff>135927</xdr:rowOff>
    </xdr:to>
    <xdr:sp macro="" textlink="">
      <xdr:nvSpPr>
        <xdr:cNvPr id="101" name="フローチャート : 判断 100"/>
        <xdr:cNvSpPr/>
      </xdr:nvSpPr>
      <xdr:spPr>
        <a:xfrm>
          <a:off x="10426700" y="65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62520</xdr:rowOff>
    </xdr:from>
    <xdr:to>
      <xdr:col>15</xdr:col>
      <xdr:colOff>231775</xdr:colOff>
      <xdr:row>40</xdr:row>
      <xdr:rowOff>164120</xdr:rowOff>
    </xdr:to>
    <xdr:sp macro="" textlink="">
      <xdr:nvSpPr>
        <xdr:cNvPr id="107" name="円/楕円 106"/>
        <xdr:cNvSpPr/>
      </xdr:nvSpPr>
      <xdr:spPr>
        <a:xfrm>
          <a:off x="10426700" y="69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40947</xdr:rowOff>
    </xdr:from>
    <xdr:ext cx="469744" cy="259045"/>
    <xdr:sp macro="" textlink="">
      <xdr:nvSpPr>
        <xdr:cNvPr id="108" name="【道路】&#10;一人当たり延長該当値テキスト"/>
        <xdr:cNvSpPr txBox="1"/>
      </xdr:nvSpPr>
      <xdr:spPr>
        <a:xfrm>
          <a:off x="10566400" y="68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9" name="テキスト ボックス 11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0" name="直線コネクタ 11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1" name="テキスト ボックス 12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2" name="直線コネクタ 12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3" name="テキスト ボックス 12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4" name="直線コネクタ 12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5" name="テキスト ボックス 12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6" name="直線コネクタ 12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7" name="テキスト ボックス 12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8" name="直線コネクタ 12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9" name="テキスト ボックス 12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1" name="テキスト ボックス 130"/>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2"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133350</xdr:rowOff>
    </xdr:from>
    <xdr:to>
      <xdr:col>6</xdr:col>
      <xdr:colOff>510540</xdr:colOff>
      <xdr:row>64</xdr:row>
      <xdr:rowOff>152400</xdr:rowOff>
    </xdr:to>
    <xdr:cxnSp macro="">
      <xdr:nvCxnSpPr>
        <xdr:cNvPr id="133" name="直線コネクタ 132"/>
        <xdr:cNvCxnSpPr/>
      </xdr:nvCxnSpPr>
      <xdr:spPr>
        <a:xfrm flipV="1">
          <a:off x="4634865" y="95631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156227</xdr:rowOff>
    </xdr:from>
    <xdr:ext cx="405111" cy="259045"/>
    <xdr:sp macro="" textlink="">
      <xdr:nvSpPr>
        <xdr:cNvPr id="134" name="【橋りょう・トンネル】&#10;有形固定資産減価償却率最小値テキスト"/>
        <xdr:cNvSpPr txBox="1"/>
      </xdr:nvSpPr>
      <xdr:spPr>
        <a:xfrm>
          <a:off x="47244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6</xdr:col>
      <xdr:colOff>422275</xdr:colOff>
      <xdr:row>64</xdr:row>
      <xdr:rowOff>152400</xdr:rowOff>
    </xdr:from>
    <xdr:to>
      <xdr:col>6</xdr:col>
      <xdr:colOff>600075</xdr:colOff>
      <xdr:row>64</xdr:row>
      <xdr:rowOff>152400</xdr:rowOff>
    </xdr:to>
    <xdr:cxnSp macro="">
      <xdr:nvCxnSpPr>
        <xdr:cNvPr id="135" name="直線コネクタ 134"/>
        <xdr:cNvCxnSpPr/>
      </xdr:nvCxnSpPr>
      <xdr:spPr>
        <a:xfrm>
          <a:off x="4546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80027</xdr:rowOff>
    </xdr:from>
    <xdr:ext cx="405111" cy="259045"/>
    <xdr:sp macro="" textlink="">
      <xdr:nvSpPr>
        <xdr:cNvPr id="136" name="【橋りょう・トンネル】&#10;有形固定資産減価償却率最大値テキスト"/>
        <xdr:cNvSpPr txBox="1"/>
      </xdr:nvSpPr>
      <xdr:spPr>
        <a:xfrm>
          <a:off x="47244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6</xdr:col>
      <xdr:colOff>422275</xdr:colOff>
      <xdr:row>55</xdr:row>
      <xdr:rowOff>133350</xdr:rowOff>
    </xdr:from>
    <xdr:to>
      <xdr:col>6</xdr:col>
      <xdr:colOff>600075</xdr:colOff>
      <xdr:row>55</xdr:row>
      <xdr:rowOff>133350</xdr:rowOff>
    </xdr:to>
    <xdr:cxnSp macro="">
      <xdr:nvCxnSpPr>
        <xdr:cNvPr id="137" name="直線コネクタ 136"/>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124477</xdr:rowOff>
    </xdr:from>
    <xdr:ext cx="405111" cy="259045"/>
    <xdr:sp macro="" textlink="">
      <xdr:nvSpPr>
        <xdr:cNvPr id="138" name="【橋りょう・トンネル】&#10;有形固定資産減価償却率平均値テキスト"/>
        <xdr:cNvSpPr txBox="1"/>
      </xdr:nvSpPr>
      <xdr:spPr>
        <a:xfrm>
          <a:off x="4724400" y="9897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101600</xdr:rowOff>
    </xdr:from>
    <xdr:to>
      <xdr:col>6</xdr:col>
      <xdr:colOff>561975</xdr:colOff>
      <xdr:row>59</xdr:row>
      <xdr:rowOff>31750</xdr:rowOff>
    </xdr:to>
    <xdr:sp macro="" textlink="">
      <xdr:nvSpPr>
        <xdr:cNvPr id="139" name="フローチャート : 判断 138"/>
        <xdr:cNvSpPr/>
      </xdr:nvSpPr>
      <xdr:spPr>
        <a:xfrm>
          <a:off x="45847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127000</xdr:rowOff>
    </xdr:from>
    <xdr:to>
      <xdr:col>6</xdr:col>
      <xdr:colOff>561975</xdr:colOff>
      <xdr:row>59</xdr:row>
      <xdr:rowOff>57150</xdr:rowOff>
    </xdr:to>
    <xdr:sp macro="" textlink="">
      <xdr:nvSpPr>
        <xdr:cNvPr id="145" name="円/楕円 144"/>
        <xdr:cNvSpPr/>
      </xdr:nvSpPr>
      <xdr:spPr>
        <a:xfrm>
          <a:off x="45847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105427</xdr:rowOff>
    </xdr:from>
    <xdr:ext cx="405111" cy="259045"/>
    <xdr:sp macro="" textlink="">
      <xdr:nvSpPr>
        <xdr:cNvPr id="146" name="【橋りょう・トンネル】&#10;有形固定資産減価償却率該当値テキスト"/>
        <xdr:cNvSpPr txBox="1"/>
      </xdr:nvSpPr>
      <xdr:spPr>
        <a:xfrm>
          <a:off x="4724400"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7" name="正方形/長方形 14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8" name="正方形/長方形 14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9" name="正方形/長方形 14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0" name="正方形/長方形 14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1" name="正方形/長方形 15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2" name="正方形/長方形 15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3" name="正方形/長方形 15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160,955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4" name="正方形/長方形 15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5" name="テキスト ボックス 15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6" name="直線コネクタ 15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65</xdr:row>
      <xdr:rowOff>143527</xdr:rowOff>
    </xdr:from>
    <xdr:ext cx="248786" cy="259045"/>
    <xdr:sp macro="" textlink="">
      <xdr:nvSpPr>
        <xdr:cNvPr id="157" name="テキスト ボックス 156"/>
        <xdr:cNvSpPr txBox="1"/>
      </xdr:nvSpPr>
      <xdr:spPr>
        <a:xfrm>
          <a:off x="6355214" y="1128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158" name="直線コネクタ 15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63</xdr:row>
      <xdr:rowOff>29227</xdr:rowOff>
    </xdr:from>
    <xdr:ext cx="595419" cy="259045"/>
    <xdr:sp macro="" textlink="">
      <xdr:nvSpPr>
        <xdr:cNvPr id="159" name="テキスト ボックス 158"/>
        <xdr:cNvSpPr txBox="1"/>
      </xdr:nvSpPr>
      <xdr:spPr>
        <a:xfrm>
          <a:off x="6008581" y="1083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0" name="直線コネクタ 15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1" name="テキスト ボックス 16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2" name="直線コネクタ 16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3" name="テキスト ボックス 16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4" name="直線コネクタ 16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5" name="テキスト ボックス 16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67" name="テキスト ボックス 16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8"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124989</xdr:rowOff>
    </xdr:from>
    <xdr:to>
      <xdr:col>15</xdr:col>
      <xdr:colOff>180340</xdr:colOff>
      <xdr:row>63</xdr:row>
      <xdr:rowOff>142591</xdr:rowOff>
    </xdr:to>
    <xdr:cxnSp macro="">
      <xdr:nvCxnSpPr>
        <xdr:cNvPr id="169" name="直線コネクタ 168"/>
        <xdr:cNvCxnSpPr/>
      </xdr:nvCxnSpPr>
      <xdr:spPr>
        <a:xfrm flipV="1">
          <a:off x="10476865" y="9897639"/>
          <a:ext cx="0" cy="1046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146418</xdr:rowOff>
    </xdr:from>
    <xdr:ext cx="599010" cy="259045"/>
    <xdr:sp macro="" textlink="">
      <xdr:nvSpPr>
        <xdr:cNvPr id="170" name="【橋りょう・トンネル】&#10;一人当たり有形固定資産（償却資産）額最小値テキスト"/>
        <xdr:cNvSpPr txBox="1"/>
      </xdr:nvSpPr>
      <xdr:spPr>
        <a:xfrm>
          <a:off x="10566400" y="10947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106,312</a:t>
          </a:r>
          <a:endParaRPr kumimoji="1" lang="ja-JP" altLang="en-US" sz="1000" b="1">
            <a:latin typeface="ＭＳ Ｐゴシック"/>
          </a:endParaRPr>
        </a:p>
      </xdr:txBody>
    </xdr:sp>
    <xdr:clientData/>
  </xdr:oneCellAnchor>
  <xdr:twoCellAnchor>
    <xdr:from>
      <xdr:col>15</xdr:col>
      <xdr:colOff>92075</xdr:colOff>
      <xdr:row>63</xdr:row>
      <xdr:rowOff>142591</xdr:rowOff>
    </xdr:from>
    <xdr:to>
      <xdr:col>15</xdr:col>
      <xdr:colOff>269875</xdr:colOff>
      <xdr:row>63</xdr:row>
      <xdr:rowOff>142591</xdr:rowOff>
    </xdr:to>
    <xdr:cxnSp macro="">
      <xdr:nvCxnSpPr>
        <xdr:cNvPr id="171" name="直線コネクタ 170"/>
        <xdr:cNvCxnSpPr/>
      </xdr:nvCxnSpPr>
      <xdr:spPr>
        <a:xfrm>
          <a:off x="10388600" y="10943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71666</xdr:rowOff>
    </xdr:from>
    <xdr:ext cx="599010" cy="259045"/>
    <xdr:sp macro="" textlink="">
      <xdr:nvSpPr>
        <xdr:cNvPr id="172" name="【橋りょう・トンネル】&#10;一人当たり有形固定資産（償却資産）額最大値テキスト"/>
        <xdr:cNvSpPr txBox="1"/>
      </xdr:nvSpPr>
      <xdr:spPr>
        <a:xfrm>
          <a:off x="10566400" y="9672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335,162</a:t>
          </a:r>
          <a:endParaRPr kumimoji="1" lang="ja-JP" altLang="en-US" sz="1000" b="1">
            <a:latin typeface="ＭＳ Ｐゴシック"/>
          </a:endParaRPr>
        </a:p>
      </xdr:txBody>
    </xdr:sp>
    <xdr:clientData/>
  </xdr:oneCellAnchor>
  <xdr:twoCellAnchor>
    <xdr:from>
      <xdr:col>15</xdr:col>
      <xdr:colOff>92075</xdr:colOff>
      <xdr:row>57</xdr:row>
      <xdr:rowOff>124989</xdr:rowOff>
    </xdr:from>
    <xdr:to>
      <xdr:col>15</xdr:col>
      <xdr:colOff>269875</xdr:colOff>
      <xdr:row>57</xdr:row>
      <xdr:rowOff>124989</xdr:rowOff>
    </xdr:to>
    <xdr:cxnSp macro="">
      <xdr:nvCxnSpPr>
        <xdr:cNvPr id="173" name="直線コネクタ 172"/>
        <xdr:cNvCxnSpPr/>
      </xdr:nvCxnSpPr>
      <xdr:spPr>
        <a:xfrm>
          <a:off x="10388600" y="9897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98393</xdr:rowOff>
    </xdr:from>
    <xdr:ext cx="599010" cy="259045"/>
    <xdr:sp macro="" textlink="">
      <xdr:nvSpPr>
        <xdr:cNvPr id="174" name="【橋りょう・トンネル】&#10;一人当たり有形固定資産（償却資産）額平均値テキスト"/>
        <xdr:cNvSpPr txBox="1"/>
      </xdr:nvSpPr>
      <xdr:spPr>
        <a:xfrm>
          <a:off x="10566400" y="10213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222,372</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75516</xdr:rowOff>
    </xdr:from>
    <xdr:to>
      <xdr:col>15</xdr:col>
      <xdr:colOff>231775</xdr:colOff>
      <xdr:row>61</xdr:row>
      <xdr:rowOff>5666</xdr:rowOff>
    </xdr:to>
    <xdr:sp macro="" textlink="">
      <xdr:nvSpPr>
        <xdr:cNvPr id="175" name="フローチャート : 判断 174"/>
        <xdr:cNvSpPr/>
      </xdr:nvSpPr>
      <xdr:spPr>
        <a:xfrm>
          <a:off x="10426700" y="103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6" name="テキスト ボックス 17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7" name="テキスト ボックス 17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8" name="テキスト ボックス 17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9" name="テキスト ボックス 17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0" name="テキスト ボックス 17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62</xdr:row>
      <xdr:rowOff>154844</xdr:rowOff>
    </xdr:from>
    <xdr:to>
      <xdr:col>15</xdr:col>
      <xdr:colOff>231775</xdr:colOff>
      <xdr:row>63</xdr:row>
      <xdr:rowOff>84994</xdr:rowOff>
    </xdr:to>
    <xdr:sp macro="" textlink="">
      <xdr:nvSpPr>
        <xdr:cNvPr id="181" name="円/楕円 180"/>
        <xdr:cNvSpPr/>
      </xdr:nvSpPr>
      <xdr:spPr>
        <a:xfrm>
          <a:off x="10426700" y="1078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69771</xdr:rowOff>
    </xdr:from>
    <xdr:ext cx="599010" cy="259045"/>
    <xdr:sp macro="" textlink="">
      <xdr:nvSpPr>
        <xdr:cNvPr id="182" name="【橋りょう・トンネル】&#10;一人当たり有形固定資産（償却資産）額該当値テキスト"/>
        <xdr:cNvSpPr txBox="1"/>
      </xdr:nvSpPr>
      <xdr:spPr>
        <a:xfrm>
          <a:off x="10566400" y="10699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130,021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3" name="正方形/長方形 182"/>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4" name="正方形/長方形 18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5" name="正方形/長方形 18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6" name="正方形/長方形 18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7" name="正方形/長方形 18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8" name="正方形/長方形 18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9" name="正方形/長方形 18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0" name="正方形/長方形 189"/>
        <xdr:cNvSpPr/>
      </xdr:nvSpPr>
      <xdr:spPr>
        <a:xfrm>
          <a:off x="762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307975</xdr:colOff>
      <xdr:row>72</xdr:row>
      <xdr:rowOff>101600</xdr:rowOff>
    </xdr:to>
    <xdr:sp macro="" textlink="">
      <xdr:nvSpPr>
        <xdr:cNvPr id="191" name="正方形/長方形 190"/>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92" name="正方形/長方形 1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93" name="正方形/長方形 1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94" name="正方形/長方形 1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95" name="正方形/長方形 1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96" name="正方形/長方形 1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97" name="正方形/長方形 1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98" name="正方形/長方形 197"/>
        <xdr:cNvSpPr/>
      </xdr:nvSpPr>
      <xdr:spPr>
        <a:xfrm>
          <a:off x="6604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638175</xdr:colOff>
      <xdr:row>94</xdr:row>
      <xdr:rowOff>139700</xdr:rowOff>
    </xdr:to>
    <xdr:sp macro="" textlink="">
      <xdr:nvSpPr>
        <xdr:cNvPr id="199" name="正方形/長方形 19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00" name="正方形/長方形 199"/>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01" name="正方形/長方形 200"/>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02" name="正方形/長方形 201"/>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03" name="正方形/長方形 202"/>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4" name="正方形/長方形 203"/>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5" name="正方形/長方形 204"/>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06" name="正方形/長方形 205"/>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07" name="正方形/長方形 206"/>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08" name="正方形/長方形 207"/>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09" name="正方形/長方形 208"/>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10" name="正方形/長方形 20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11" name="正方形/長方形 21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2" name="正方形/長方形 2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3" name="正方形/長方形 2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4" name="正方形/長方形 2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15" name="正方形/長方形 2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16" name="正方形/長方形 2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17" name="正方形/長方形 2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18" name="正方形/長方形 21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19" name="テキスト ボックス 2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20" name="直線コネクタ 2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21" name="テキスト ボックス 22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22" name="直線コネクタ 22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23" name="テキスト ボックス 222"/>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24" name="直線コネクタ 22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25" name="テキスト ボックス 22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26" name="直線コネクタ 22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27" name="テキスト ボックス 22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28" name="直線コネクタ 22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29" name="テキスト ボックス 22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30" name="直線コネクタ 22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31" name="テキスト ボックス 23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32" name="直線コネクタ 23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33" name="テキスト ボックス 23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34" name="直線コネクタ 23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35" name="テキスト ボックス 23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36"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53340</xdr:rowOff>
    </xdr:from>
    <xdr:to>
      <xdr:col>23</xdr:col>
      <xdr:colOff>516889</xdr:colOff>
      <xdr:row>41</xdr:row>
      <xdr:rowOff>126819</xdr:rowOff>
    </xdr:to>
    <xdr:cxnSp macro="">
      <xdr:nvCxnSpPr>
        <xdr:cNvPr id="237" name="直線コネクタ 236"/>
        <xdr:cNvCxnSpPr/>
      </xdr:nvCxnSpPr>
      <xdr:spPr>
        <a:xfrm flipV="1">
          <a:off x="16318864" y="588264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130646</xdr:rowOff>
    </xdr:from>
    <xdr:ext cx="405111" cy="259045"/>
    <xdr:sp macro="" textlink="">
      <xdr:nvSpPr>
        <xdr:cNvPr id="238" name="【認定こども園・幼稚園・保育所】&#10;有形固定資産減価償却率最小値テキスト"/>
        <xdr:cNvSpPr txBox="1"/>
      </xdr:nvSpPr>
      <xdr:spPr>
        <a:xfrm>
          <a:off x="164084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23</xdr:col>
      <xdr:colOff>428625</xdr:colOff>
      <xdr:row>41</xdr:row>
      <xdr:rowOff>126819</xdr:rowOff>
    </xdr:from>
    <xdr:to>
      <xdr:col>23</xdr:col>
      <xdr:colOff>606425</xdr:colOff>
      <xdr:row>41</xdr:row>
      <xdr:rowOff>126819</xdr:rowOff>
    </xdr:to>
    <xdr:cxnSp macro="">
      <xdr:nvCxnSpPr>
        <xdr:cNvPr id="239" name="直線コネクタ 238"/>
        <xdr:cNvCxnSpPr/>
      </xdr:nvCxnSpPr>
      <xdr:spPr>
        <a:xfrm>
          <a:off x="16230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17</xdr:rowOff>
    </xdr:from>
    <xdr:ext cx="405111" cy="259045"/>
    <xdr:sp macro="" textlink="">
      <xdr:nvSpPr>
        <xdr:cNvPr id="240" name="【認定こども園・幼稚園・保育所】&#10;有形固定資産減価償却率最大値テキスト"/>
        <xdr:cNvSpPr txBox="1"/>
      </xdr:nvSpPr>
      <xdr:spPr>
        <a:xfrm>
          <a:off x="16408400" y="565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a:t>
          </a:r>
          <a:endParaRPr kumimoji="1" lang="ja-JP" altLang="en-US" sz="1000" b="1">
            <a:latin typeface="ＭＳ Ｐゴシック"/>
          </a:endParaRPr>
        </a:p>
      </xdr:txBody>
    </xdr:sp>
    <xdr:clientData/>
  </xdr:oneCellAnchor>
  <xdr:twoCellAnchor>
    <xdr:from>
      <xdr:col>23</xdr:col>
      <xdr:colOff>428625</xdr:colOff>
      <xdr:row>34</xdr:row>
      <xdr:rowOff>53340</xdr:rowOff>
    </xdr:from>
    <xdr:to>
      <xdr:col>23</xdr:col>
      <xdr:colOff>606425</xdr:colOff>
      <xdr:row>34</xdr:row>
      <xdr:rowOff>53340</xdr:rowOff>
    </xdr:to>
    <xdr:cxnSp macro="">
      <xdr:nvCxnSpPr>
        <xdr:cNvPr id="241" name="直線コネクタ 240"/>
        <xdr:cNvCxnSpPr/>
      </xdr:nvCxnSpPr>
      <xdr:spPr>
        <a:xfrm>
          <a:off x="16230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4190</xdr:rowOff>
    </xdr:from>
    <xdr:ext cx="405111" cy="259045"/>
    <xdr:sp macro="" textlink="">
      <xdr:nvSpPr>
        <xdr:cNvPr id="242" name="【認定こども園・幼稚園・保育所】&#10;有形固定資産減価償却率平均値テキスト"/>
        <xdr:cNvSpPr txBox="1"/>
      </xdr:nvSpPr>
      <xdr:spPr>
        <a:xfrm>
          <a:off x="16408400" y="651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152763</xdr:rowOff>
    </xdr:from>
    <xdr:to>
      <xdr:col>23</xdr:col>
      <xdr:colOff>568325</xdr:colOff>
      <xdr:row>39</xdr:row>
      <xdr:rowOff>82913</xdr:rowOff>
    </xdr:to>
    <xdr:sp macro="" textlink="">
      <xdr:nvSpPr>
        <xdr:cNvPr id="243" name="フローチャート : 判断 242"/>
        <xdr:cNvSpPr/>
      </xdr:nvSpPr>
      <xdr:spPr>
        <a:xfrm>
          <a:off x="16268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44" name="テキスト ボックス 2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45" name="テキスト ボックス 2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46" name="テキスト ボックス 2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47" name="テキスト ボックス 2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48" name="テキスト ボックス 2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41</xdr:row>
      <xdr:rowOff>76019</xdr:rowOff>
    </xdr:from>
    <xdr:to>
      <xdr:col>23</xdr:col>
      <xdr:colOff>568325</xdr:colOff>
      <xdr:row>42</xdr:row>
      <xdr:rowOff>6169</xdr:rowOff>
    </xdr:to>
    <xdr:sp macro="" textlink="">
      <xdr:nvSpPr>
        <xdr:cNvPr id="249" name="円/楕円 248"/>
        <xdr:cNvSpPr/>
      </xdr:nvSpPr>
      <xdr:spPr>
        <a:xfrm>
          <a:off x="162687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162396</xdr:rowOff>
    </xdr:from>
    <xdr:ext cx="405111" cy="259045"/>
    <xdr:sp macro="" textlink="">
      <xdr:nvSpPr>
        <xdr:cNvPr id="250" name="【認定こども園・幼稚園・保育所】&#10;有形固定資産減価償却率該当値テキスト"/>
        <xdr:cNvSpPr txBox="1"/>
      </xdr:nvSpPr>
      <xdr:spPr>
        <a:xfrm>
          <a:off x="16408400" y="7020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251" name="正方形/長方形 25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52" name="正方形/長方形 2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53" name="正方形/長方形 2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54" name="正方形/長方形 2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55" name="正方形/長方形 2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56" name="正方形/長方形 2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57" name="正方形/長方形 2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58" name="正方形/長方形 25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59" name="テキスト ボックス 2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60" name="直線コネクタ 2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261" name="テキスト ボックス 26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262" name="直線コネクタ 2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63" name="テキスト ボックス 2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64" name="直線コネクタ 2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65" name="テキスト ボックス 2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66" name="直線コネクタ 2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67" name="テキスト ボックス 2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68" name="直線コネクタ 2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69" name="テキスト ボックス 2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70" name="直線コネクタ 2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71" name="テキスト ボックス 2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72" name="直線コネクタ 2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73" name="テキスト ボックス 2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274"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3810</xdr:rowOff>
    </xdr:from>
    <xdr:to>
      <xdr:col>32</xdr:col>
      <xdr:colOff>186689</xdr:colOff>
      <xdr:row>41</xdr:row>
      <xdr:rowOff>148590</xdr:rowOff>
    </xdr:to>
    <xdr:cxnSp macro="">
      <xdr:nvCxnSpPr>
        <xdr:cNvPr id="275" name="直線コネクタ 274"/>
        <xdr:cNvCxnSpPr/>
      </xdr:nvCxnSpPr>
      <xdr:spPr>
        <a:xfrm flipV="1">
          <a:off x="22160864" y="56616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152417</xdr:rowOff>
    </xdr:from>
    <xdr:ext cx="469744" cy="259045"/>
    <xdr:sp macro="" textlink="">
      <xdr:nvSpPr>
        <xdr:cNvPr id="276" name="【認定こども園・幼稚園・保育所】&#10;一人当たり面積最小値テキスト"/>
        <xdr:cNvSpPr txBox="1"/>
      </xdr:nvSpPr>
      <xdr:spPr>
        <a:xfrm>
          <a:off x="222504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41</xdr:row>
      <xdr:rowOff>148590</xdr:rowOff>
    </xdr:from>
    <xdr:to>
      <xdr:col>32</xdr:col>
      <xdr:colOff>276225</xdr:colOff>
      <xdr:row>41</xdr:row>
      <xdr:rowOff>148590</xdr:rowOff>
    </xdr:to>
    <xdr:cxnSp macro="">
      <xdr:nvCxnSpPr>
        <xdr:cNvPr id="277" name="直線コネクタ 276"/>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121937</xdr:rowOff>
    </xdr:from>
    <xdr:ext cx="469744" cy="259045"/>
    <xdr:sp macro="" textlink="">
      <xdr:nvSpPr>
        <xdr:cNvPr id="278" name="【認定こども園・幼稚園・保育所】&#10;一人当たり面積最大値テキスト"/>
        <xdr:cNvSpPr txBox="1"/>
      </xdr:nvSpPr>
      <xdr:spPr>
        <a:xfrm>
          <a:off x="222504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0.257</a:t>
          </a:r>
          <a:endParaRPr kumimoji="1" lang="ja-JP" altLang="en-US" sz="1000" b="1">
            <a:latin typeface="ＭＳ Ｐゴシック"/>
          </a:endParaRPr>
        </a:p>
      </xdr:txBody>
    </xdr:sp>
    <xdr:clientData/>
  </xdr:oneCellAnchor>
  <xdr:twoCellAnchor>
    <xdr:from>
      <xdr:col>32</xdr:col>
      <xdr:colOff>98425</xdr:colOff>
      <xdr:row>33</xdr:row>
      <xdr:rowOff>3810</xdr:rowOff>
    </xdr:from>
    <xdr:to>
      <xdr:col>32</xdr:col>
      <xdr:colOff>276225</xdr:colOff>
      <xdr:row>33</xdr:row>
      <xdr:rowOff>3810</xdr:rowOff>
    </xdr:to>
    <xdr:cxnSp macro="">
      <xdr:nvCxnSpPr>
        <xdr:cNvPr id="279" name="直線コネクタ 278"/>
        <xdr:cNvCxnSpPr/>
      </xdr:nvCxnSpPr>
      <xdr:spPr>
        <a:xfrm>
          <a:off x="22072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41927</xdr:rowOff>
    </xdr:from>
    <xdr:ext cx="469744" cy="259045"/>
    <xdr:sp macro="" textlink="">
      <xdr:nvSpPr>
        <xdr:cNvPr id="280" name="【認定こども園・幼稚園・保育所】&#10;一人当たり面積平均値テキスト"/>
        <xdr:cNvSpPr txBox="1"/>
      </xdr:nvSpPr>
      <xdr:spPr>
        <a:xfrm>
          <a:off x="222504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63500</xdr:rowOff>
    </xdr:from>
    <xdr:to>
      <xdr:col>32</xdr:col>
      <xdr:colOff>238125</xdr:colOff>
      <xdr:row>38</xdr:row>
      <xdr:rowOff>165100</xdr:rowOff>
    </xdr:to>
    <xdr:sp macro="" textlink="">
      <xdr:nvSpPr>
        <xdr:cNvPr id="281" name="フローチャート : 判断 280"/>
        <xdr:cNvSpPr/>
      </xdr:nvSpPr>
      <xdr:spPr>
        <a:xfrm>
          <a:off x="22110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82" name="テキスト ボックス 2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83" name="テキスト ボックス 2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84" name="テキスト ボックス 2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85" name="テキスト ボックス 2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86" name="テキスト ボックス 2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32</xdr:row>
      <xdr:rowOff>124460</xdr:rowOff>
    </xdr:from>
    <xdr:to>
      <xdr:col>32</xdr:col>
      <xdr:colOff>238125</xdr:colOff>
      <xdr:row>33</xdr:row>
      <xdr:rowOff>54610</xdr:rowOff>
    </xdr:to>
    <xdr:sp macro="" textlink="">
      <xdr:nvSpPr>
        <xdr:cNvPr id="287" name="円/楕円 286"/>
        <xdr:cNvSpPr/>
      </xdr:nvSpPr>
      <xdr:spPr>
        <a:xfrm>
          <a:off x="22110700" y="561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77487</xdr:rowOff>
    </xdr:from>
    <xdr:ext cx="469744" cy="259045"/>
    <xdr:sp macro="" textlink="">
      <xdr:nvSpPr>
        <xdr:cNvPr id="288" name="【認定こども園・幼稚園・保育所】&#10;一人当たり面積該当値テキスト"/>
        <xdr:cNvSpPr txBox="1"/>
      </xdr:nvSpPr>
      <xdr:spPr>
        <a:xfrm>
          <a:off x="22250400" y="556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289" name="正方形/長方形 288"/>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0" name="正方形/長方形 2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1" name="正方形/長方形 2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2" name="正方形/長方形 2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3" name="正方形/長方形 2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4" name="正方形/長方形 2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5" name="正方形/長方形 2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96" name="正方形/長方形 295"/>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97" name="テキスト ボックス 2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98" name="直線コネクタ 2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99" name="テキスト ボックス 29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00" name="直線コネクタ 29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01" name="テキスト ボックス 30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02" name="直線コネクタ 30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03" name="テキスト ボックス 30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04" name="直線コネクタ 30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05" name="テキスト ボックス 30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06" name="直線コネクタ 30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07" name="テキスト ボックス 30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08" name="直線コネクタ 3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09" name="テキスト ボックス 30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10"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48006</xdr:rowOff>
    </xdr:from>
    <xdr:to>
      <xdr:col>23</xdr:col>
      <xdr:colOff>516889</xdr:colOff>
      <xdr:row>63</xdr:row>
      <xdr:rowOff>89154</xdr:rowOff>
    </xdr:to>
    <xdr:cxnSp macro="">
      <xdr:nvCxnSpPr>
        <xdr:cNvPr id="311" name="直線コネクタ 310"/>
        <xdr:cNvCxnSpPr/>
      </xdr:nvCxnSpPr>
      <xdr:spPr>
        <a:xfrm flipV="1">
          <a:off x="16318864" y="982065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92981</xdr:rowOff>
    </xdr:from>
    <xdr:ext cx="405111" cy="259045"/>
    <xdr:sp macro="" textlink="">
      <xdr:nvSpPr>
        <xdr:cNvPr id="312" name="【学校施設】&#10;有形固定資産減価償却率最小値テキスト"/>
        <xdr:cNvSpPr txBox="1"/>
      </xdr:nvSpPr>
      <xdr:spPr>
        <a:xfrm>
          <a:off x="164084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a:t>
          </a:r>
          <a:endParaRPr kumimoji="1" lang="ja-JP" altLang="en-US" sz="1000" b="1">
            <a:latin typeface="ＭＳ Ｐゴシック"/>
          </a:endParaRPr>
        </a:p>
      </xdr:txBody>
    </xdr:sp>
    <xdr:clientData/>
  </xdr:oneCellAnchor>
  <xdr:twoCellAnchor>
    <xdr:from>
      <xdr:col>23</xdr:col>
      <xdr:colOff>428625</xdr:colOff>
      <xdr:row>63</xdr:row>
      <xdr:rowOff>89154</xdr:rowOff>
    </xdr:from>
    <xdr:to>
      <xdr:col>23</xdr:col>
      <xdr:colOff>606425</xdr:colOff>
      <xdr:row>63</xdr:row>
      <xdr:rowOff>89154</xdr:rowOff>
    </xdr:to>
    <xdr:cxnSp macro="">
      <xdr:nvCxnSpPr>
        <xdr:cNvPr id="313" name="直線コネクタ 312"/>
        <xdr:cNvCxnSpPr/>
      </xdr:nvCxnSpPr>
      <xdr:spPr>
        <a:xfrm>
          <a:off x="16230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166133</xdr:rowOff>
    </xdr:from>
    <xdr:ext cx="405111" cy="259045"/>
    <xdr:sp macro="" textlink="">
      <xdr:nvSpPr>
        <xdr:cNvPr id="314" name="【学校施設】&#10;有形固定資産減価償却率最大値テキスト"/>
        <xdr:cNvSpPr txBox="1"/>
      </xdr:nvSpPr>
      <xdr:spPr>
        <a:xfrm>
          <a:off x="16408400" y="9595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23</xdr:col>
      <xdr:colOff>428625</xdr:colOff>
      <xdr:row>57</xdr:row>
      <xdr:rowOff>48006</xdr:rowOff>
    </xdr:from>
    <xdr:to>
      <xdr:col>23</xdr:col>
      <xdr:colOff>606425</xdr:colOff>
      <xdr:row>57</xdr:row>
      <xdr:rowOff>48006</xdr:rowOff>
    </xdr:to>
    <xdr:cxnSp macro="">
      <xdr:nvCxnSpPr>
        <xdr:cNvPr id="315" name="直線コネクタ 314"/>
        <xdr:cNvCxnSpPr/>
      </xdr:nvCxnSpPr>
      <xdr:spPr>
        <a:xfrm>
          <a:off x="16230600" y="982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95521</xdr:rowOff>
    </xdr:from>
    <xdr:ext cx="405111" cy="259045"/>
    <xdr:sp macro="" textlink="">
      <xdr:nvSpPr>
        <xdr:cNvPr id="316" name="【学校施設】&#10;有形固定資産減価償却率平均値テキスト"/>
        <xdr:cNvSpPr txBox="1"/>
      </xdr:nvSpPr>
      <xdr:spPr>
        <a:xfrm>
          <a:off x="16408400" y="10211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72644</xdr:rowOff>
    </xdr:from>
    <xdr:to>
      <xdr:col>23</xdr:col>
      <xdr:colOff>568325</xdr:colOff>
      <xdr:row>61</xdr:row>
      <xdr:rowOff>2794</xdr:rowOff>
    </xdr:to>
    <xdr:sp macro="" textlink="">
      <xdr:nvSpPr>
        <xdr:cNvPr id="317" name="フローチャート : 判断 316"/>
        <xdr:cNvSpPr/>
      </xdr:nvSpPr>
      <xdr:spPr>
        <a:xfrm>
          <a:off x="16268700" y="1035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18" name="テキスト ボックス 3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19" name="テキスト ボックス 3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0" name="テキスト ボックス 3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1" name="テキスト ボックス 3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2" name="テキスト ボックス 3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63</xdr:row>
      <xdr:rowOff>38354</xdr:rowOff>
    </xdr:from>
    <xdr:to>
      <xdr:col>23</xdr:col>
      <xdr:colOff>568325</xdr:colOff>
      <xdr:row>63</xdr:row>
      <xdr:rowOff>139954</xdr:rowOff>
    </xdr:to>
    <xdr:sp macro="" textlink="">
      <xdr:nvSpPr>
        <xdr:cNvPr id="323" name="円/楕円 322"/>
        <xdr:cNvSpPr/>
      </xdr:nvSpPr>
      <xdr:spPr>
        <a:xfrm>
          <a:off x="162687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124731</xdr:rowOff>
    </xdr:from>
    <xdr:ext cx="405111" cy="259045"/>
    <xdr:sp macro="" textlink="">
      <xdr:nvSpPr>
        <xdr:cNvPr id="324" name="【学校施設】&#10;有形固定資産減価償却率該当値テキスト"/>
        <xdr:cNvSpPr txBox="1"/>
      </xdr:nvSpPr>
      <xdr:spPr>
        <a:xfrm>
          <a:off x="16408400" y="10754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25" name="正方形/長方形 324"/>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26" name="正方形/長方形 3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27" name="正方形/長方形 3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28" name="正方形/長方形 3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29" name="正方形/長方形 3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0" name="正方形/長方形 3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1" name="正方形/長方形 3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32" name="正方形/長方形 331"/>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33" name="テキスト ボックス 3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34" name="直線コネクタ 3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35" name="テキスト ボックス 3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36" name="直線コネクタ 3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37" name="テキスト ボックス 3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38" name="直線コネクタ 3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39" name="テキスト ボックス 3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40" name="直線コネクタ 3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41" name="テキスト ボックス 3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42" name="直線コネクタ 3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43" name="テキスト ボックス 3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44" name="直線コネクタ 3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45" name="テキスト ボックス 3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46" name="直線コネクタ 3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47" name="テキスト ボックス 3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48"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30480</xdr:rowOff>
    </xdr:from>
    <xdr:to>
      <xdr:col>32</xdr:col>
      <xdr:colOff>186689</xdr:colOff>
      <xdr:row>62</xdr:row>
      <xdr:rowOff>149352</xdr:rowOff>
    </xdr:to>
    <xdr:cxnSp macro="">
      <xdr:nvCxnSpPr>
        <xdr:cNvPr id="349" name="直線コネクタ 348"/>
        <xdr:cNvCxnSpPr/>
      </xdr:nvCxnSpPr>
      <xdr:spPr>
        <a:xfrm flipV="1">
          <a:off x="22160864" y="9460230"/>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153179</xdr:rowOff>
    </xdr:from>
    <xdr:ext cx="469744" cy="259045"/>
    <xdr:sp macro="" textlink="">
      <xdr:nvSpPr>
        <xdr:cNvPr id="350" name="【学校施設】&#10;一人当たり面積最小値テキスト"/>
        <xdr:cNvSpPr txBox="1"/>
      </xdr:nvSpPr>
      <xdr:spPr>
        <a:xfrm>
          <a:off x="22250400" y="1078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1.354</a:t>
          </a:r>
          <a:endParaRPr kumimoji="1" lang="ja-JP" altLang="en-US" sz="1000" b="1">
            <a:latin typeface="ＭＳ Ｐゴシック"/>
          </a:endParaRPr>
        </a:p>
      </xdr:txBody>
    </xdr:sp>
    <xdr:clientData/>
  </xdr:oneCellAnchor>
  <xdr:twoCellAnchor>
    <xdr:from>
      <xdr:col>32</xdr:col>
      <xdr:colOff>98425</xdr:colOff>
      <xdr:row>62</xdr:row>
      <xdr:rowOff>149352</xdr:rowOff>
    </xdr:from>
    <xdr:to>
      <xdr:col>32</xdr:col>
      <xdr:colOff>276225</xdr:colOff>
      <xdr:row>62</xdr:row>
      <xdr:rowOff>149352</xdr:rowOff>
    </xdr:to>
    <xdr:cxnSp macro="">
      <xdr:nvCxnSpPr>
        <xdr:cNvPr id="351" name="直線コネクタ 350"/>
        <xdr:cNvCxnSpPr/>
      </xdr:nvCxnSpPr>
      <xdr:spPr>
        <a:xfrm>
          <a:off x="22072600" y="1077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148607</xdr:rowOff>
    </xdr:from>
    <xdr:ext cx="469744" cy="259045"/>
    <xdr:sp macro="" textlink="">
      <xdr:nvSpPr>
        <xdr:cNvPr id="352" name="【学校施設】&#10;一人当たり面積最大値テキスト"/>
        <xdr:cNvSpPr txBox="1"/>
      </xdr:nvSpPr>
      <xdr:spPr>
        <a:xfrm>
          <a:off x="22250400" y="923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3.085</a:t>
          </a:r>
          <a:endParaRPr kumimoji="1" lang="ja-JP" altLang="en-US" sz="1000" b="1">
            <a:latin typeface="ＭＳ Ｐゴシック"/>
          </a:endParaRPr>
        </a:p>
      </xdr:txBody>
    </xdr:sp>
    <xdr:clientData/>
  </xdr:oneCellAnchor>
  <xdr:twoCellAnchor>
    <xdr:from>
      <xdr:col>32</xdr:col>
      <xdr:colOff>98425</xdr:colOff>
      <xdr:row>55</xdr:row>
      <xdr:rowOff>30480</xdr:rowOff>
    </xdr:from>
    <xdr:to>
      <xdr:col>32</xdr:col>
      <xdr:colOff>276225</xdr:colOff>
      <xdr:row>55</xdr:row>
      <xdr:rowOff>30480</xdr:rowOff>
    </xdr:to>
    <xdr:cxnSp macro="">
      <xdr:nvCxnSpPr>
        <xdr:cNvPr id="353" name="直線コネクタ 352"/>
        <xdr:cNvCxnSpPr/>
      </xdr:nvCxnSpPr>
      <xdr:spPr>
        <a:xfrm>
          <a:off x="22072600" y="946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128287</xdr:rowOff>
    </xdr:from>
    <xdr:ext cx="469744" cy="259045"/>
    <xdr:sp macro="" textlink="">
      <xdr:nvSpPr>
        <xdr:cNvPr id="354" name="【学校施設】&#10;一人当たり面積平均値テキスト"/>
        <xdr:cNvSpPr txBox="1"/>
      </xdr:nvSpPr>
      <xdr:spPr>
        <a:xfrm>
          <a:off x="22250400" y="10072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105410</xdr:rowOff>
    </xdr:from>
    <xdr:to>
      <xdr:col>32</xdr:col>
      <xdr:colOff>238125</xdr:colOff>
      <xdr:row>60</xdr:row>
      <xdr:rowOff>35560</xdr:rowOff>
    </xdr:to>
    <xdr:sp macro="" textlink="">
      <xdr:nvSpPr>
        <xdr:cNvPr id="355" name="フローチャート : 判断 354"/>
        <xdr:cNvSpPr/>
      </xdr:nvSpPr>
      <xdr:spPr>
        <a:xfrm>
          <a:off x="22110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56" name="テキスト ボックス 3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57" name="テキスト ボックス 3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58" name="テキスト ボックス 3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59" name="テキスト ボックス 3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0" name="テキスト ボックス 3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61</xdr:row>
      <xdr:rowOff>23876</xdr:rowOff>
    </xdr:from>
    <xdr:to>
      <xdr:col>32</xdr:col>
      <xdr:colOff>238125</xdr:colOff>
      <xdr:row>61</xdr:row>
      <xdr:rowOff>125476</xdr:rowOff>
    </xdr:to>
    <xdr:sp macro="" textlink="">
      <xdr:nvSpPr>
        <xdr:cNvPr id="361" name="円/楕円 360"/>
        <xdr:cNvSpPr/>
      </xdr:nvSpPr>
      <xdr:spPr>
        <a:xfrm>
          <a:off x="22110700" y="104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2303</xdr:rowOff>
    </xdr:from>
    <xdr:ext cx="469744" cy="259045"/>
    <xdr:sp macro="" textlink="">
      <xdr:nvSpPr>
        <xdr:cNvPr id="362" name="【学校施設】&#10;一人当たり面積該当値テキスト"/>
        <xdr:cNvSpPr txBox="1"/>
      </xdr:nvSpPr>
      <xdr:spPr>
        <a:xfrm>
          <a:off x="22250400" y="1046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1.677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63" name="正方形/長方形 362"/>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64" name="正方形/長方形 3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65" name="正方形/長方形 3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66" name="正方形/長方形 3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67" name="正方形/長方形 3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68" name="正方形/長方形 3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69" name="正方形/長方形 3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70" name="正方形/長方形 369"/>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71" name="テキスト ボックス 3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72" name="直線コネクタ 3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73" name="テキスト ボックス 37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74" name="直線コネクタ 37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75" name="テキスト ボックス 37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76" name="直線コネクタ 37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77" name="テキスト ボックス 37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78" name="直線コネクタ 37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79" name="テキスト ボックス 37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80" name="直線コネクタ 37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81" name="テキスト ボックス 38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82" name="直線コネクタ 38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83" name="テキスト ボックス 38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384"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102108</xdr:rowOff>
    </xdr:from>
    <xdr:to>
      <xdr:col>23</xdr:col>
      <xdr:colOff>516889</xdr:colOff>
      <xdr:row>85</xdr:row>
      <xdr:rowOff>168402</xdr:rowOff>
    </xdr:to>
    <xdr:cxnSp macro="">
      <xdr:nvCxnSpPr>
        <xdr:cNvPr id="385" name="直線コネクタ 384"/>
        <xdr:cNvCxnSpPr/>
      </xdr:nvCxnSpPr>
      <xdr:spPr>
        <a:xfrm flipV="1">
          <a:off x="16318864" y="13303758"/>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779</xdr:rowOff>
    </xdr:from>
    <xdr:ext cx="405111" cy="259045"/>
    <xdr:sp macro="" textlink="">
      <xdr:nvSpPr>
        <xdr:cNvPr id="386" name="【児童館】&#10;有形固定資産減価償却率最小値テキスト"/>
        <xdr:cNvSpPr txBox="1"/>
      </xdr:nvSpPr>
      <xdr:spPr>
        <a:xfrm>
          <a:off x="16408400" y="1474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428625</xdr:colOff>
      <xdr:row>85</xdr:row>
      <xdr:rowOff>168402</xdr:rowOff>
    </xdr:from>
    <xdr:to>
      <xdr:col>23</xdr:col>
      <xdr:colOff>606425</xdr:colOff>
      <xdr:row>85</xdr:row>
      <xdr:rowOff>168402</xdr:rowOff>
    </xdr:to>
    <xdr:cxnSp macro="">
      <xdr:nvCxnSpPr>
        <xdr:cNvPr id="387" name="直線コネクタ 386"/>
        <xdr:cNvCxnSpPr/>
      </xdr:nvCxnSpPr>
      <xdr:spPr>
        <a:xfrm>
          <a:off x="16230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48785</xdr:rowOff>
    </xdr:from>
    <xdr:ext cx="405111" cy="259045"/>
    <xdr:sp macro="" textlink="">
      <xdr:nvSpPr>
        <xdr:cNvPr id="388" name="【児童館】&#10;有形固定資産減価償却率最大値テキスト"/>
        <xdr:cNvSpPr txBox="1"/>
      </xdr:nvSpPr>
      <xdr:spPr>
        <a:xfrm>
          <a:off x="164084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a:t>
          </a:r>
          <a:endParaRPr kumimoji="1" lang="ja-JP" altLang="en-US" sz="1000" b="1">
            <a:latin typeface="ＭＳ Ｐゴシック"/>
          </a:endParaRPr>
        </a:p>
      </xdr:txBody>
    </xdr:sp>
    <xdr:clientData/>
  </xdr:oneCellAnchor>
  <xdr:twoCellAnchor>
    <xdr:from>
      <xdr:col>23</xdr:col>
      <xdr:colOff>428625</xdr:colOff>
      <xdr:row>77</xdr:row>
      <xdr:rowOff>102108</xdr:rowOff>
    </xdr:from>
    <xdr:to>
      <xdr:col>23</xdr:col>
      <xdr:colOff>606425</xdr:colOff>
      <xdr:row>77</xdr:row>
      <xdr:rowOff>102108</xdr:rowOff>
    </xdr:to>
    <xdr:cxnSp macro="">
      <xdr:nvCxnSpPr>
        <xdr:cNvPr id="389" name="直線コネクタ 388"/>
        <xdr:cNvCxnSpPr/>
      </xdr:nvCxnSpPr>
      <xdr:spPr>
        <a:xfrm>
          <a:off x="16230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78757</xdr:rowOff>
    </xdr:from>
    <xdr:ext cx="405111" cy="259045"/>
    <xdr:sp macro="" textlink="">
      <xdr:nvSpPr>
        <xdr:cNvPr id="390" name="【児童館】&#10;有形固定資産減価償却率平均値テキスト"/>
        <xdr:cNvSpPr txBox="1"/>
      </xdr:nvSpPr>
      <xdr:spPr>
        <a:xfrm>
          <a:off x="164084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55880</xdr:rowOff>
    </xdr:from>
    <xdr:to>
      <xdr:col>23</xdr:col>
      <xdr:colOff>568325</xdr:colOff>
      <xdr:row>83</xdr:row>
      <xdr:rowOff>157480</xdr:rowOff>
    </xdr:to>
    <xdr:sp macro="" textlink="">
      <xdr:nvSpPr>
        <xdr:cNvPr id="391" name="フローチャート : 判断 390"/>
        <xdr:cNvSpPr/>
      </xdr:nvSpPr>
      <xdr:spPr>
        <a:xfrm>
          <a:off x="16268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92" name="テキスト ボックス 3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93" name="テキスト ボックス 3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94" name="テキスト ボックス 3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95" name="テキスト ボックス 3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96" name="テキスト ボックス 3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85</xdr:row>
      <xdr:rowOff>117602</xdr:rowOff>
    </xdr:from>
    <xdr:to>
      <xdr:col>23</xdr:col>
      <xdr:colOff>568325</xdr:colOff>
      <xdr:row>86</xdr:row>
      <xdr:rowOff>47752</xdr:rowOff>
    </xdr:to>
    <xdr:sp macro="" textlink="">
      <xdr:nvSpPr>
        <xdr:cNvPr id="397" name="円/楕円 396"/>
        <xdr:cNvSpPr/>
      </xdr:nvSpPr>
      <xdr:spPr>
        <a:xfrm>
          <a:off x="162687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85</xdr:row>
      <xdr:rowOff>32529</xdr:rowOff>
    </xdr:from>
    <xdr:ext cx="405111" cy="259045"/>
    <xdr:sp macro="" textlink="">
      <xdr:nvSpPr>
        <xdr:cNvPr id="398" name="【児童館】&#10;有形固定資産減価償却率該当値テキスト"/>
        <xdr:cNvSpPr txBox="1"/>
      </xdr:nvSpPr>
      <xdr:spPr>
        <a:xfrm>
          <a:off x="16408400" y="14605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399" name="正方形/長方形 398"/>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00" name="正方形/長方形 3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01" name="正方形/長方形 4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02" name="正方形/長方形 4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03" name="正方形/長方形 4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04" name="正方形/長方形 4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05" name="正方形/長方形 4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06" name="正方形/長方形 405"/>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07" name="テキスト ボックス 4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08" name="直線コネクタ 4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09" name="テキスト ボックス 408"/>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10" name="直線コネクタ 40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11" name="テキスト ボックス 41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12" name="直線コネクタ 41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13" name="テキスト ボックス 41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14" name="直線コネクタ 41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15" name="テキスト ボックス 41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16" name="直線コネクタ 41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17" name="テキスト ボックス 41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18" name="直線コネクタ 41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19" name="テキスト ボックス 41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20" name="直線コネクタ 41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21" name="テキスト ボックス 42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22" name="直線コネクタ 42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23" name="テキスト ボックス 42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24"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46264</xdr:rowOff>
    </xdr:from>
    <xdr:to>
      <xdr:col>32</xdr:col>
      <xdr:colOff>186689</xdr:colOff>
      <xdr:row>86</xdr:row>
      <xdr:rowOff>5443</xdr:rowOff>
    </xdr:to>
    <xdr:cxnSp macro="">
      <xdr:nvCxnSpPr>
        <xdr:cNvPr id="425" name="直線コネクタ 424"/>
        <xdr:cNvCxnSpPr/>
      </xdr:nvCxnSpPr>
      <xdr:spPr>
        <a:xfrm flipV="1">
          <a:off x="22160864" y="13247914"/>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9270</xdr:rowOff>
    </xdr:from>
    <xdr:ext cx="469744" cy="259045"/>
    <xdr:sp macro="" textlink="">
      <xdr:nvSpPr>
        <xdr:cNvPr id="426" name="【児童館】&#10;一人当たり面積最小値テキスト"/>
        <xdr:cNvSpPr txBox="1"/>
      </xdr:nvSpPr>
      <xdr:spPr>
        <a:xfrm>
          <a:off x="222504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86</xdr:row>
      <xdr:rowOff>5443</xdr:rowOff>
    </xdr:from>
    <xdr:to>
      <xdr:col>32</xdr:col>
      <xdr:colOff>276225</xdr:colOff>
      <xdr:row>86</xdr:row>
      <xdr:rowOff>5443</xdr:rowOff>
    </xdr:to>
    <xdr:cxnSp macro="">
      <xdr:nvCxnSpPr>
        <xdr:cNvPr id="427" name="直線コネクタ 426"/>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164391</xdr:rowOff>
    </xdr:from>
    <xdr:ext cx="469744" cy="259045"/>
    <xdr:sp macro="" textlink="">
      <xdr:nvSpPr>
        <xdr:cNvPr id="428" name="【児童館】&#10;一人当たり面積最大値テキスト"/>
        <xdr:cNvSpPr txBox="1"/>
      </xdr:nvSpPr>
      <xdr:spPr>
        <a:xfrm>
          <a:off x="22250400" y="1302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77</xdr:row>
      <xdr:rowOff>46264</xdr:rowOff>
    </xdr:from>
    <xdr:to>
      <xdr:col>32</xdr:col>
      <xdr:colOff>276225</xdr:colOff>
      <xdr:row>77</xdr:row>
      <xdr:rowOff>46264</xdr:rowOff>
    </xdr:to>
    <xdr:cxnSp macro="">
      <xdr:nvCxnSpPr>
        <xdr:cNvPr id="429" name="直線コネクタ 428"/>
        <xdr:cNvCxnSpPr/>
      </xdr:nvCxnSpPr>
      <xdr:spPr>
        <a:xfrm>
          <a:off x="22072600" y="1324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63698</xdr:rowOff>
    </xdr:from>
    <xdr:ext cx="469744" cy="259045"/>
    <xdr:sp macro="" textlink="">
      <xdr:nvSpPr>
        <xdr:cNvPr id="430" name="【児童館】&#10;一人当たり面積平均値テキスト"/>
        <xdr:cNvSpPr txBox="1"/>
      </xdr:nvSpPr>
      <xdr:spPr>
        <a:xfrm>
          <a:off x="22250400" y="14122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85271</xdr:rowOff>
    </xdr:from>
    <xdr:to>
      <xdr:col>32</xdr:col>
      <xdr:colOff>238125</xdr:colOff>
      <xdr:row>83</xdr:row>
      <xdr:rowOff>15421</xdr:rowOff>
    </xdr:to>
    <xdr:sp macro="" textlink="">
      <xdr:nvSpPr>
        <xdr:cNvPr id="431" name="フローチャート : 判断 430"/>
        <xdr:cNvSpPr/>
      </xdr:nvSpPr>
      <xdr:spPr>
        <a:xfrm>
          <a:off x="221107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32" name="テキスト ボックス 4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33" name="テキスト ボックス 4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34" name="テキスト ボックス 4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35" name="テキスト ボックス 4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36" name="テキスト ボックス 4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166914</xdr:rowOff>
    </xdr:from>
    <xdr:to>
      <xdr:col>32</xdr:col>
      <xdr:colOff>238125</xdr:colOff>
      <xdr:row>77</xdr:row>
      <xdr:rowOff>97064</xdr:rowOff>
    </xdr:to>
    <xdr:sp macro="" textlink="">
      <xdr:nvSpPr>
        <xdr:cNvPr id="437" name="円/楕円 436"/>
        <xdr:cNvSpPr/>
      </xdr:nvSpPr>
      <xdr:spPr>
        <a:xfrm>
          <a:off x="22110700" y="131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76</xdr:row>
      <xdr:rowOff>119941</xdr:rowOff>
    </xdr:from>
    <xdr:ext cx="469744" cy="259045"/>
    <xdr:sp macro="" textlink="">
      <xdr:nvSpPr>
        <xdr:cNvPr id="438" name="【児童館】&#10;一人当たり面積該当値テキスト"/>
        <xdr:cNvSpPr txBox="1"/>
      </xdr:nvSpPr>
      <xdr:spPr>
        <a:xfrm>
          <a:off x="22250400" y="1315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39" name="正方形/長方形 438"/>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0" name="正方形/長方形 4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1" name="正方形/長方形 4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2" name="正方形/長方形 4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3" name="正方形/長方形 4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4" name="正方形/長方形 4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5" name="正方形/長方形 4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6" name="正方形/長方形 445"/>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7" name="テキスト ボックス 4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48" name="直線コネクタ 4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49" name="テキスト ボックス 44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50" name="直線コネクタ 4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51" name="テキスト ボックス 45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52" name="直線コネクタ 4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53" name="テキスト ボックス 4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54" name="直線コネクタ 4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55" name="テキスト ボックス 4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56" name="直線コネクタ 4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57" name="テキスト ボックス 4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58" name="直線コネクタ 4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59" name="テキスト ボックス 4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0" name="直線コネクタ 4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1" name="テキスト ボックス 4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2"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99061</xdr:rowOff>
    </xdr:from>
    <xdr:to>
      <xdr:col>23</xdr:col>
      <xdr:colOff>516889</xdr:colOff>
      <xdr:row>108</xdr:row>
      <xdr:rowOff>57150</xdr:rowOff>
    </xdr:to>
    <xdr:cxnSp macro="">
      <xdr:nvCxnSpPr>
        <xdr:cNvPr id="463" name="直線コネクタ 462"/>
        <xdr:cNvCxnSpPr/>
      </xdr:nvCxnSpPr>
      <xdr:spPr>
        <a:xfrm flipV="1">
          <a:off x="16318864" y="17072611"/>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60977</xdr:rowOff>
    </xdr:from>
    <xdr:ext cx="405111" cy="259045"/>
    <xdr:sp macro="" textlink="">
      <xdr:nvSpPr>
        <xdr:cNvPr id="464" name="【公民館】&#10;有形固定資産減価償却率最小値テキスト"/>
        <xdr:cNvSpPr txBox="1"/>
      </xdr:nvSpPr>
      <xdr:spPr>
        <a:xfrm>
          <a:off x="16408400" y="185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23</xdr:col>
      <xdr:colOff>428625</xdr:colOff>
      <xdr:row>108</xdr:row>
      <xdr:rowOff>57150</xdr:rowOff>
    </xdr:from>
    <xdr:to>
      <xdr:col>23</xdr:col>
      <xdr:colOff>606425</xdr:colOff>
      <xdr:row>108</xdr:row>
      <xdr:rowOff>57150</xdr:rowOff>
    </xdr:to>
    <xdr:cxnSp macro="">
      <xdr:nvCxnSpPr>
        <xdr:cNvPr id="465" name="直線コネクタ 464"/>
        <xdr:cNvCxnSpPr/>
      </xdr:nvCxnSpPr>
      <xdr:spPr>
        <a:xfrm>
          <a:off x="16230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45738</xdr:rowOff>
    </xdr:from>
    <xdr:ext cx="405111" cy="259045"/>
    <xdr:sp macro="" textlink="">
      <xdr:nvSpPr>
        <xdr:cNvPr id="466" name="【公民館】&#10;有形固定資産減価償却率最大値テキスト"/>
        <xdr:cNvSpPr txBox="1"/>
      </xdr:nvSpPr>
      <xdr:spPr>
        <a:xfrm>
          <a:off x="16408400" y="1684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a:t>
          </a:r>
          <a:endParaRPr kumimoji="1" lang="ja-JP" altLang="en-US" sz="1000" b="1">
            <a:latin typeface="ＭＳ Ｐゴシック"/>
          </a:endParaRPr>
        </a:p>
      </xdr:txBody>
    </xdr:sp>
    <xdr:clientData/>
  </xdr:oneCellAnchor>
  <xdr:twoCellAnchor>
    <xdr:from>
      <xdr:col>23</xdr:col>
      <xdr:colOff>428625</xdr:colOff>
      <xdr:row>99</xdr:row>
      <xdr:rowOff>99061</xdr:rowOff>
    </xdr:from>
    <xdr:to>
      <xdr:col>23</xdr:col>
      <xdr:colOff>606425</xdr:colOff>
      <xdr:row>99</xdr:row>
      <xdr:rowOff>99061</xdr:rowOff>
    </xdr:to>
    <xdr:cxnSp macro="">
      <xdr:nvCxnSpPr>
        <xdr:cNvPr id="467" name="直線コネクタ 466"/>
        <xdr:cNvCxnSpPr/>
      </xdr:nvCxnSpPr>
      <xdr:spPr>
        <a:xfrm>
          <a:off x="16230600" y="1707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114316</xdr:rowOff>
    </xdr:from>
    <xdr:ext cx="405111" cy="259045"/>
    <xdr:sp macro="" textlink="">
      <xdr:nvSpPr>
        <xdr:cNvPr id="468" name="【公民館】&#10;有形固定資産減価償却率平均値テキスト"/>
        <xdr:cNvSpPr txBox="1"/>
      </xdr:nvSpPr>
      <xdr:spPr>
        <a:xfrm>
          <a:off x="16408400" y="1760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135889</xdr:rowOff>
    </xdr:from>
    <xdr:to>
      <xdr:col>23</xdr:col>
      <xdr:colOff>568325</xdr:colOff>
      <xdr:row>103</xdr:row>
      <xdr:rowOff>66039</xdr:rowOff>
    </xdr:to>
    <xdr:sp macro="" textlink="">
      <xdr:nvSpPr>
        <xdr:cNvPr id="469" name="フローチャート : 判断 468"/>
        <xdr:cNvSpPr/>
      </xdr:nvSpPr>
      <xdr:spPr>
        <a:xfrm>
          <a:off x="1626870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0" name="テキスト ボックス 4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1" name="テキスト ボックス 4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2" name="テキスト ボックス 4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3" name="テキスト ボックス 4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4" name="テキスト ボックス 4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48261</xdr:rowOff>
    </xdr:from>
    <xdr:to>
      <xdr:col>23</xdr:col>
      <xdr:colOff>568325</xdr:colOff>
      <xdr:row>99</xdr:row>
      <xdr:rowOff>149861</xdr:rowOff>
    </xdr:to>
    <xdr:sp macro="" textlink="">
      <xdr:nvSpPr>
        <xdr:cNvPr id="475" name="円/楕円 474"/>
        <xdr:cNvSpPr/>
      </xdr:nvSpPr>
      <xdr:spPr>
        <a:xfrm>
          <a:off x="16268700" y="1702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1288</xdr:rowOff>
    </xdr:from>
    <xdr:ext cx="405111" cy="259045"/>
    <xdr:sp macro="" textlink="">
      <xdr:nvSpPr>
        <xdr:cNvPr id="476" name="【公民館】&#10;有形固定資産減価償却率該当値テキスト"/>
        <xdr:cNvSpPr txBox="1"/>
      </xdr:nvSpPr>
      <xdr:spPr>
        <a:xfrm>
          <a:off x="16408400" y="16974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7" name="正方形/長方形 476"/>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8" name="正方形/長方形 4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9" name="正方形/長方形 4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0" name="正方形/長方形 4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1" name="正方形/長方形 4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2" name="正方形/長方形 4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3" name="正方形/長方形 4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4" name="正方形/長方形 483"/>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5" name="テキスト ボックス 4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6" name="直線コネクタ 4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87" name="テキスト ボックス 48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488" name="直線コネクタ 487"/>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489" name="テキスト ボックス 488"/>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0" name="直線コネクタ 48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1" name="テキスト ボックス 49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492" name="直線コネクタ 491"/>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493" name="テキスト ボックス 492"/>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4" name="直線コネクタ 49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5" name="テキスト ボックス 49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96"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81914</xdr:rowOff>
    </xdr:from>
    <xdr:to>
      <xdr:col>32</xdr:col>
      <xdr:colOff>186689</xdr:colOff>
      <xdr:row>108</xdr:row>
      <xdr:rowOff>70486</xdr:rowOff>
    </xdr:to>
    <xdr:cxnSp macro="">
      <xdr:nvCxnSpPr>
        <xdr:cNvPr id="497" name="直線コネクタ 496"/>
        <xdr:cNvCxnSpPr/>
      </xdr:nvCxnSpPr>
      <xdr:spPr>
        <a:xfrm flipV="1">
          <a:off x="22160864" y="17398364"/>
          <a:ext cx="0" cy="11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74313</xdr:rowOff>
    </xdr:from>
    <xdr:ext cx="469744" cy="259045"/>
    <xdr:sp macro="" textlink="">
      <xdr:nvSpPr>
        <xdr:cNvPr id="498" name="【公民館】&#10;一人当たり面積最小値テキスト"/>
        <xdr:cNvSpPr txBox="1"/>
      </xdr:nvSpPr>
      <xdr:spPr>
        <a:xfrm>
          <a:off x="22250400" y="1859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0.081</a:t>
          </a:r>
          <a:endParaRPr kumimoji="1" lang="ja-JP" altLang="en-US" sz="1000" b="1">
            <a:latin typeface="ＭＳ Ｐゴシック"/>
          </a:endParaRPr>
        </a:p>
      </xdr:txBody>
    </xdr:sp>
    <xdr:clientData/>
  </xdr:oneCellAnchor>
  <xdr:twoCellAnchor>
    <xdr:from>
      <xdr:col>32</xdr:col>
      <xdr:colOff>98425</xdr:colOff>
      <xdr:row>108</xdr:row>
      <xdr:rowOff>70486</xdr:rowOff>
    </xdr:from>
    <xdr:to>
      <xdr:col>32</xdr:col>
      <xdr:colOff>276225</xdr:colOff>
      <xdr:row>108</xdr:row>
      <xdr:rowOff>70486</xdr:rowOff>
    </xdr:to>
    <xdr:cxnSp macro="">
      <xdr:nvCxnSpPr>
        <xdr:cNvPr id="499" name="直線コネクタ 498"/>
        <xdr:cNvCxnSpPr/>
      </xdr:nvCxnSpPr>
      <xdr:spPr>
        <a:xfrm>
          <a:off x="22072600" y="1858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28591</xdr:rowOff>
    </xdr:from>
    <xdr:ext cx="469744" cy="259045"/>
    <xdr:sp macro="" textlink="">
      <xdr:nvSpPr>
        <xdr:cNvPr id="500" name="【公民館】&#10;一人当たり面積最大値テキスト"/>
        <xdr:cNvSpPr txBox="1"/>
      </xdr:nvSpPr>
      <xdr:spPr>
        <a:xfrm>
          <a:off x="22250400" y="1717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0.289</a:t>
          </a:r>
          <a:endParaRPr kumimoji="1" lang="ja-JP" altLang="en-US" sz="1000" b="1">
            <a:latin typeface="ＭＳ Ｐゴシック"/>
          </a:endParaRPr>
        </a:p>
      </xdr:txBody>
    </xdr:sp>
    <xdr:clientData/>
  </xdr:oneCellAnchor>
  <xdr:twoCellAnchor>
    <xdr:from>
      <xdr:col>32</xdr:col>
      <xdr:colOff>98425</xdr:colOff>
      <xdr:row>101</xdr:row>
      <xdr:rowOff>81914</xdr:rowOff>
    </xdr:from>
    <xdr:to>
      <xdr:col>32</xdr:col>
      <xdr:colOff>276225</xdr:colOff>
      <xdr:row>101</xdr:row>
      <xdr:rowOff>81914</xdr:rowOff>
    </xdr:to>
    <xdr:cxnSp macro="">
      <xdr:nvCxnSpPr>
        <xdr:cNvPr id="501" name="直線コネクタ 500"/>
        <xdr:cNvCxnSpPr/>
      </xdr:nvCxnSpPr>
      <xdr:spPr>
        <a:xfrm>
          <a:off x="22072600" y="1739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116857</xdr:rowOff>
    </xdr:from>
    <xdr:ext cx="469744" cy="259045"/>
    <xdr:sp macro="" textlink="">
      <xdr:nvSpPr>
        <xdr:cNvPr id="502" name="【公民館】&#10;一人当たり面積平均値テキスト"/>
        <xdr:cNvSpPr txBox="1"/>
      </xdr:nvSpPr>
      <xdr:spPr>
        <a:xfrm>
          <a:off x="22250400" y="1777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93980</xdr:rowOff>
    </xdr:from>
    <xdr:to>
      <xdr:col>32</xdr:col>
      <xdr:colOff>238125</xdr:colOff>
      <xdr:row>105</xdr:row>
      <xdr:rowOff>24130</xdr:rowOff>
    </xdr:to>
    <xdr:sp macro="" textlink="">
      <xdr:nvSpPr>
        <xdr:cNvPr id="503" name="フローチャート : 判断 502"/>
        <xdr:cNvSpPr/>
      </xdr:nvSpPr>
      <xdr:spPr>
        <a:xfrm>
          <a:off x="22110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4" name="テキスト ボックス 5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5" name="テキスト ボックス 5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6" name="テキスト ボックス 5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07" name="テキスト ボックス 5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08" name="テキスト ボックス 5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108</xdr:row>
      <xdr:rowOff>19686</xdr:rowOff>
    </xdr:from>
    <xdr:to>
      <xdr:col>32</xdr:col>
      <xdr:colOff>238125</xdr:colOff>
      <xdr:row>108</xdr:row>
      <xdr:rowOff>121286</xdr:rowOff>
    </xdr:to>
    <xdr:sp macro="" textlink="">
      <xdr:nvSpPr>
        <xdr:cNvPr id="509" name="円/楕円 508"/>
        <xdr:cNvSpPr/>
      </xdr:nvSpPr>
      <xdr:spPr>
        <a:xfrm>
          <a:off x="22110700" y="185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106063</xdr:rowOff>
    </xdr:from>
    <xdr:ext cx="469744" cy="259045"/>
    <xdr:sp macro="" textlink="">
      <xdr:nvSpPr>
        <xdr:cNvPr id="510" name="【公民館】&#10;一人当たり面積該当値テキスト"/>
        <xdr:cNvSpPr txBox="1"/>
      </xdr:nvSpPr>
      <xdr:spPr>
        <a:xfrm>
          <a:off x="22250400" y="18451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1" name="正方形/長方形 510"/>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2" name="正方形/長方形 5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3" name="テキスト ボックス 512"/>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類似団体平均値と比較して有形固定資産減価償却率は、公民館以外の施設は低くなっている。特に児童館については、子育て環境の整備のために平成</a:t>
          </a:r>
          <a:r>
            <a:rPr kumimoji="1" lang="en-US" altLang="ja-JP" sz="1300">
              <a:latin typeface="ＭＳ Ｐゴシック"/>
            </a:rPr>
            <a:t>26</a:t>
          </a:r>
          <a:r>
            <a:rPr kumimoji="1" lang="ja-JP" altLang="en-US" sz="1300">
              <a:latin typeface="ＭＳ Ｐゴシック"/>
            </a:rPr>
            <a:t>年に建設を行ったため低くなっている。平均値より高い公民館については、平成</a:t>
          </a:r>
          <a:r>
            <a:rPr kumimoji="1" lang="en-US" altLang="ja-JP" sz="1300">
              <a:latin typeface="ＭＳ Ｐゴシック"/>
            </a:rPr>
            <a:t>29</a:t>
          </a:r>
          <a:r>
            <a:rPr kumimoji="1" lang="ja-JP" altLang="en-US" sz="1300">
              <a:latin typeface="ＭＳ Ｐゴシック"/>
            </a:rPr>
            <a:t>年度に地域コミュニティ活動拠点施設としての建て替えを予定している。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岐阜県北方町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18,344
17,865
5.18
7,633,964
7,215,433
369,149
4,031,160
7,540,563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56.4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4"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11430</xdr:rowOff>
    </xdr:from>
    <xdr:to>
      <xdr:col>6</xdr:col>
      <xdr:colOff>510540</xdr:colOff>
      <xdr:row>42</xdr:row>
      <xdr:rowOff>53340</xdr:rowOff>
    </xdr:to>
    <xdr:cxnSp macro="">
      <xdr:nvCxnSpPr>
        <xdr:cNvPr id="55" name="直線コネクタ 54"/>
        <xdr:cNvCxnSpPr/>
      </xdr:nvCxnSpPr>
      <xdr:spPr>
        <a:xfrm flipV="1">
          <a:off x="4634865" y="566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図書館】&#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129557</xdr:rowOff>
    </xdr:from>
    <xdr:ext cx="405111" cy="259045"/>
    <xdr:sp macro="" textlink="">
      <xdr:nvSpPr>
        <xdr:cNvPr id="58" name="【図書館】&#10;有形固定資産減価償却率最大値テキスト"/>
        <xdr:cNvSpPr txBox="1"/>
      </xdr:nvSpPr>
      <xdr:spPr>
        <a:xfrm>
          <a:off x="4724400"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57.8</a:t>
          </a:r>
          <a:endParaRPr kumimoji="1" lang="ja-JP" altLang="en-US" sz="1000" b="1">
            <a:latin typeface="ＭＳ Ｐゴシック"/>
          </a:endParaRPr>
        </a:p>
      </xdr:txBody>
    </xdr:sp>
    <xdr:clientData/>
  </xdr:oneCellAnchor>
  <xdr:twoCellAnchor>
    <xdr:from>
      <xdr:col>6</xdr:col>
      <xdr:colOff>422275</xdr:colOff>
      <xdr:row>33</xdr:row>
      <xdr:rowOff>11430</xdr:rowOff>
    </xdr:from>
    <xdr:to>
      <xdr:col>6</xdr:col>
      <xdr:colOff>600075</xdr:colOff>
      <xdr:row>33</xdr:row>
      <xdr:rowOff>11430</xdr:rowOff>
    </xdr:to>
    <xdr:cxnSp macro="">
      <xdr:nvCxnSpPr>
        <xdr:cNvPr id="59" name="直線コネクタ 58"/>
        <xdr:cNvCxnSpPr/>
      </xdr:nvCxnSpPr>
      <xdr:spPr>
        <a:xfrm>
          <a:off x="4546600" y="566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95267</xdr:rowOff>
    </xdr:from>
    <xdr:ext cx="405111" cy="259045"/>
    <xdr:sp macro="" textlink="">
      <xdr:nvSpPr>
        <xdr:cNvPr id="60" name="【図書館】&#10;有形固定資産減価償却率平均値テキスト"/>
        <xdr:cNvSpPr txBox="1"/>
      </xdr:nvSpPr>
      <xdr:spPr>
        <a:xfrm>
          <a:off x="47244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116840</xdr:rowOff>
    </xdr:from>
    <xdr:to>
      <xdr:col>6</xdr:col>
      <xdr:colOff>561975</xdr:colOff>
      <xdr:row>37</xdr:row>
      <xdr:rowOff>46990</xdr:rowOff>
    </xdr:to>
    <xdr:sp macro="" textlink="">
      <xdr:nvSpPr>
        <xdr:cNvPr id="61" name="フローチャート : 判断 60"/>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2" name="テキスト ボックス 61"/>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3" name="テキスト ボックス 62"/>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4" name="テキスト ボックス 63"/>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5" name="テキスト ボックス 64"/>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6" name="テキスト ボックス 65"/>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17780</xdr:rowOff>
    </xdr:from>
    <xdr:to>
      <xdr:col>6</xdr:col>
      <xdr:colOff>561975</xdr:colOff>
      <xdr:row>34</xdr:row>
      <xdr:rowOff>119380</xdr:rowOff>
    </xdr:to>
    <xdr:sp macro="" textlink="">
      <xdr:nvSpPr>
        <xdr:cNvPr id="67" name="円/楕円 66"/>
        <xdr:cNvSpPr/>
      </xdr:nvSpPr>
      <xdr:spPr>
        <a:xfrm>
          <a:off x="45847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40657</xdr:rowOff>
    </xdr:from>
    <xdr:ext cx="405111" cy="259045"/>
    <xdr:sp macro="" textlink="">
      <xdr:nvSpPr>
        <xdr:cNvPr id="68" name="【図書館】&#10;有形固定資産減価償却率該当値テキスト"/>
        <xdr:cNvSpPr txBox="1"/>
      </xdr:nvSpPr>
      <xdr:spPr>
        <a:xfrm>
          <a:off x="4724400"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69" name="正方形/長方形 68"/>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6" name="正方形/長方形 75"/>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7" name="テキスト ボックス 7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79" name="テキスト ボックス 7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0" name="直線コネクタ 7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1" name="テキスト ボックス 8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0.055</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2" name="直線コネクタ 8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3" name="テキスト ボックス 8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4" name="直線コネクタ 8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5" name="テキスト ボックス 8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0.065</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6" name="直線コネクタ 8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7" name="テキスト ボックス 8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8" name="直線コネクタ 8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89" name="テキスト ボックス 8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0.075</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0" name="直線コネクタ 8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1" name="テキスト ボックス 9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2"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40</xdr:row>
      <xdr:rowOff>152400</xdr:rowOff>
    </xdr:to>
    <xdr:cxnSp macro="">
      <xdr:nvCxnSpPr>
        <xdr:cNvPr id="93" name="直線コネクタ 92"/>
        <xdr:cNvCxnSpPr/>
      </xdr:nvCxnSpPr>
      <xdr:spPr>
        <a:xfrm flipV="1">
          <a:off x="10476865" y="57912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156227</xdr:rowOff>
    </xdr:from>
    <xdr:ext cx="469744" cy="259045"/>
    <xdr:sp macro="" textlink="">
      <xdr:nvSpPr>
        <xdr:cNvPr id="94" name="【図書館】&#10;一人当たり面積最小値テキスト"/>
        <xdr:cNvSpPr txBox="1"/>
      </xdr:nvSpPr>
      <xdr:spPr>
        <a:xfrm>
          <a:off x="10566400"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15</xdr:col>
      <xdr:colOff>92075</xdr:colOff>
      <xdr:row>40</xdr:row>
      <xdr:rowOff>152400</xdr:rowOff>
    </xdr:from>
    <xdr:to>
      <xdr:col>15</xdr:col>
      <xdr:colOff>269875</xdr:colOff>
      <xdr:row>40</xdr:row>
      <xdr:rowOff>152400</xdr:rowOff>
    </xdr:to>
    <xdr:cxnSp macro="">
      <xdr:nvCxnSpPr>
        <xdr:cNvPr id="95" name="直線コネクタ 94"/>
        <xdr:cNvCxnSpPr/>
      </xdr:nvCxnSpPr>
      <xdr:spPr>
        <a:xfrm>
          <a:off x="10388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96"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97" name="直線コネクタ 96"/>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10177</xdr:rowOff>
    </xdr:from>
    <xdr:ext cx="469744" cy="259045"/>
    <xdr:sp macro="" textlink="">
      <xdr:nvSpPr>
        <xdr:cNvPr id="98" name="【図書館】&#10;一人当たり面積平均値テキスト"/>
        <xdr:cNvSpPr txBox="1"/>
      </xdr:nvSpPr>
      <xdr:spPr>
        <a:xfrm>
          <a:off x="10566400" y="635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158750</xdr:rowOff>
    </xdr:from>
    <xdr:to>
      <xdr:col>15</xdr:col>
      <xdr:colOff>231775</xdr:colOff>
      <xdr:row>38</xdr:row>
      <xdr:rowOff>88900</xdr:rowOff>
    </xdr:to>
    <xdr:sp macro="" textlink="">
      <xdr:nvSpPr>
        <xdr:cNvPr id="99" name="フローチャート : 判断 98"/>
        <xdr:cNvSpPr/>
      </xdr:nvSpPr>
      <xdr:spPr>
        <a:xfrm>
          <a:off x="10426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44450</xdr:rowOff>
    </xdr:from>
    <xdr:to>
      <xdr:col>15</xdr:col>
      <xdr:colOff>231775</xdr:colOff>
      <xdr:row>39</xdr:row>
      <xdr:rowOff>146050</xdr:rowOff>
    </xdr:to>
    <xdr:sp macro="" textlink="">
      <xdr:nvSpPr>
        <xdr:cNvPr id="105" name="円/楕円 104"/>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22877</xdr:rowOff>
    </xdr:from>
    <xdr:ext cx="469744" cy="259045"/>
    <xdr:sp macro="" textlink="">
      <xdr:nvSpPr>
        <xdr:cNvPr id="106" name="【図書館】&#10;一人当たり面積該当値テキスト"/>
        <xdr:cNvSpPr txBox="1"/>
      </xdr:nvSpPr>
      <xdr:spPr>
        <a:xfrm>
          <a:off x="10566400"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7" name="正方形/長方形 106"/>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8" name="正方形/長方形 10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9" name="正方形/長方形 10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0" name="正方形/長方形 10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1" name="正方形/長方形 11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2" name="正方形/長方形 11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3" name="正方形/長方形 11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4" name="正方形/長方形 113"/>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5" name="テキスト ボックス 11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6" name="直線コネクタ 11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7" name="テキスト ボックス 11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8" name="直線コネクタ 11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9" name="テキスト ボックス 11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0" name="直線コネクタ 11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1" name="テキスト ボックス 12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2" name="直線コネクタ 12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3" name="テキスト ボックス 12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4" name="直線コネクタ 12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5" name="テキスト ボックス 12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6" name="直線コネクタ 12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7" name="テキスト ボックス 12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9" name="テキスト ボックス 12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41910</xdr:rowOff>
    </xdr:from>
    <xdr:to>
      <xdr:col>6</xdr:col>
      <xdr:colOff>510540</xdr:colOff>
      <xdr:row>63</xdr:row>
      <xdr:rowOff>72390</xdr:rowOff>
    </xdr:to>
    <xdr:cxnSp macro="">
      <xdr:nvCxnSpPr>
        <xdr:cNvPr id="131" name="直線コネクタ 130"/>
        <xdr:cNvCxnSpPr/>
      </xdr:nvCxnSpPr>
      <xdr:spPr>
        <a:xfrm flipV="1">
          <a:off x="4634865" y="94716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76217</xdr:rowOff>
    </xdr:from>
    <xdr:ext cx="405111" cy="259045"/>
    <xdr:sp macro="" textlink="">
      <xdr:nvSpPr>
        <xdr:cNvPr id="132" name="【体育館・プール】&#10;有形固定資産減価償却率最小値テキスト"/>
        <xdr:cNvSpPr txBox="1"/>
      </xdr:nvSpPr>
      <xdr:spPr>
        <a:xfrm>
          <a:off x="4724400"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6</xdr:col>
      <xdr:colOff>422275</xdr:colOff>
      <xdr:row>63</xdr:row>
      <xdr:rowOff>72390</xdr:rowOff>
    </xdr:from>
    <xdr:to>
      <xdr:col>6</xdr:col>
      <xdr:colOff>600075</xdr:colOff>
      <xdr:row>63</xdr:row>
      <xdr:rowOff>72390</xdr:rowOff>
    </xdr:to>
    <xdr:cxnSp macro="">
      <xdr:nvCxnSpPr>
        <xdr:cNvPr id="133" name="直線コネクタ 132"/>
        <xdr:cNvCxnSpPr/>
      </xdr:nvCxnSpPr>
      <xdr:spPr>
        <a:xfrm>
          <a:off x="4546600" y="1087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160037</xdr:rowOff>
    </xdr:from>
    <xdr:ext cx="405111" cy="259045"/>
    <xdr:sp macro="" textlink="">
      <xdr:nvSpPr>
        <xdr:cNvPr id="134" name="【体育館・プール】&#10;有形固定資産減価償却率最大値テキスト"/>
        <xdr:cNvSpPr txBox="1"/>
      </xdr:nvSpPr>
      <xdr:spPr>
        <a:xfrm>
          <a:off x="47244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6</xdr:col>
      <xdr:colOff>422275</xdr:colOff>
      <xdr:row>55</xdr:row>
      <xdr:rowOff>41910</xdr:rowOff>
    </xdr:from>
    <xdr:to>
      <xdr:col>6</xdr:col>
      <xdr:colOff>600075</xdr:colOff>
      <xdr:row>55</xdr:row>
      <xdr:rowOff>41910</xdr:rowOff>
    </xdr:to>
    <xdr:cxnSp macro="">
      <xdr:nvCxnSpPr>
        <xdr:cNvPr id="135" name="直線コネクタ 134"/>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2557</xdr:rowOff>
    </xdr:from>
    <xdr:ext cx="405111" cy="259045"/>
    <xdr:sp macro="" textlink="">
      <xdr:nvSpPr>
        <xdr:cNvPr id="136" name="【体育館・プール】&#10;有形固定資産減価償却率平均値テキスト"/>
        <xdr:cNvSpPr txBox="1"/>
      </xdr:nvSpPr>
      <xdr:spPr>
        <a:xfrm>
          <a:off x="47244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151130</xdr:rowOff>
    </xdr:from>
    <xdr:to>
      <xdr:col>6</xdr:col>
      <xdr:colOff>561975</xdr:colOff>
      <xdr:row>60</xdr:row>
      <xdr:rowOff>81280</xdr:rowOff>
    </xdr:to>
    <xdr:sp macro="" textlink="">
      <xdr:nvSpPr>
        <xdr:cNvPr id="137" name="フローチャート : 判断 136"/>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63</xdr:row>
      <xdr:rowOff>21590</xdr:rowOff>
    </xdr:from>
    <xdr:to>
      <xdr:col>6</xdr:col>
      <xdr:colOff>561975</xdr:colOff>
      <xdr:row>63</xdr:row>
      <xdr:rowOff>123190</xdr:rowOff>
    </xdr:to>
    <xdr:sp macro="" textlink="">
      <xdr:nvSpPr>
        <xdr:cNvPr id="143" name="円/楕円 142"/>
        <xdr:cNvSpPr/>
      </xdr:nvSpPr>
      <xdr:spPr>
        <a:xfrm>
          <a:off x="4584700" y="1082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107967</xdr:rowOff>
    </xdr:from>
    <xdr:ext cx="405111" cy="259045"/>
    <xdr:sp macro="" textlink="">
      <xdr:nvSpPr>
        <xdr:cNvPr id="144" name="【体育館・プール】&#10;有形固定資産減価償却率該当値テキスト"/>
        <xdr:cNvSpPr txBox="1"/>
      </xdr:nvSpPr>
      <xdr:spPr>
        <a:xfrm>
          <a:off x="4724400" y="1073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55" name="テキスト ボックス 15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57" name="テキスト ボックス 15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59" name="テキスト ボックス 15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1" name="テキスト ボックス 16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3" name="テキスト ボックス 16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5" name="テキスト ボックス 16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7" name="テキスト ボックス 16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8"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106680</xdr:rowOff>
    </xdr:to>
    <xdr:cxnSp macro="">
      <xdr:nvCxnSpPr>
        <xdr:cNvPr id="169" name="直線コネクタ 168"/>
        <xdr:cNvCxnSpPr/>
      </xdr:nvCxnSpPr>
      <xdr:spPr>
        <a:xfrm flipV="1">
          <a:off x="10476865" y="9776460"/>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110507</xdr:rowOff>
    </xdr:from>
    <xdr:ext cx="469744" cy="259045"/>
    <xdr:sp macro="" textlink="">
      <xdr:nvSpPr>
        <xdr:cNvPr id="170" name="【体育館・プール】&#10;一人当たり面積最小値テキスト"/>
        <xdr:cNvSpPr txBox="1"/>
      </xdr:nvSpPr>
      <xdr:spPr>
        <a:xfrm>
          <a:off x="10566400"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0.137</a:t>
          </a:r>
          <a:endParaRPr kumimoji="1" lang="ja-JP" altLang="en-US" sz="1000" b="1">
            <a:latin typeface="ＭＳ Ｐゴシック"/>
          </a:endParaRPr>
        </a:p>
      </xdr:txBody>
    </xdr:sp>
    <xdr:clientData/>
  </xdr:oneCellAnchor>
  <xdr:twoCellAnchor>
    <xdr:from>
      <xdr:col>15</xdr:col>
      <xdr:colOff>92075</xdr:colOff>
      <xdr:row>63</xdr:row>
      <xdr:rowOff>106680</xdr:rowOff>
    </xdr:from>
    <xdr:to>
      <xdr:col>15</xdr:col>
      <xdr:colOff>269875</xdr:colOff>
      <xdr:row>63</xdr:row>
      <xdr:rowOff>106680</xdr:rowOff>
    </xdr:to>
    <xdr:cxnSp macro="">
      <xdr:nvCxnSpPr>
        <xdr:cNvPr id="171" name="直線コネクタ 170"/>
        <xdr:cNvCxnSpPr/>
      </xdr:nvCxnSpPr>
      <xdr:spPr>
        <a:xfrm>
          <a:off x="10388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72"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73" name="直線コネクタ 172"/>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6367</xdr:rowOff>
    </xdr:from>
    <xdr:ext cx="469744" cy="259045"/>
    <xdr:sp macro="" textlink="">
      <xdr:nvSpPr>
        <xdr:cNvPr id="174" name="【体育館・プール】&#10;一人当たり面積平均値テキスト"/>
        <xdr:cNvSpPr txBox="1"/>
      </xdr:nvSpPr>
      <xdr:spPr>
        <a:xfrm>
          <a:off x="105664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154940</xdr:rowOff>
    </xdr:from>
    <xdr:to>
      <xdr:col>15</xdr:col>
      <xdr:colOff>231775</xdr:colOff>
      <xdr:row>61</xdr:row>
      <xdr:rowOff>85090</xdr:rowOff>
    </xdr:to>
    <xdr:sp macro="" textlink="">
      <xdr:nvSpPr>
        <xdr:cNvPr id="175" name="フローチャート : 判断 174"/>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6" name="テキスト ボックス 17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7" name="テキスト ボックス 17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8" name="テキスト ボックス 17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9" name="テキスト ボックス 17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0" name="テキスト ボックス 17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61</xdr:row>
      <xdr:rowOff>135890</xdr:rowOff>
    </xdr:from>
    <xdr:to>
      <xdr:col>15</xdr:col>
      <xdr:colOff>231775</xdr:colOff>
      <xdr:row>62</xdr:row>
      <xdr:rowOff>66040</xdr:rowOff>
    </xdr:to>
    <xdr:sp macro="" textlink="">
      <xdr:nvSpPr>
        <xdr:cNvPr id="181" name="円/楕円 180"/>
        <xdr:cNvSpPr/>
      </xdr:nvSpPr>
      <xdr:spPr>
        <a:xfrm>
          <a:off x="104267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114317</xdr:rowOff>
    </xdr:from>
    <xdr:ext cx="469744" cy="259045"/>
    <xdr:sp macro="" textlink="">
      <xdr:nvSpPr>
        <xdr:cNvPr id="182" name="【体育館・プール】&#10;一人当たり面積該当値テキスト"/>
        <xdr:cNvSpPr txBox="1"/>
      </xdr:nvSpPr>
      <xdr:spPr>
        <a:xfrm>
          <a:off x="10566400" y="1057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3" name="正方形/長方形 182"/>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4" name="正方形/長方形 18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5" name="正方形/長方形 18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6" name="正方形/長方形 18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7" name="正方形/長方形 18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8" name="正方形/長方形 18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9" name="正方形/長方形 18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0" name="正方形/長方形 189"/>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1" name="テキスト ボックス 19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2" name="直線コネクタ 19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3" name="テキスト ボックス 19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4" name="直線コネクタ 19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5" name="テキスト ボックス 19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6" name="直線コネクタ 19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7" name="テキスト ボックス 19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8" name="直線コネクタ 19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9" name="テキスト ボックス 19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0" name="直線コネクタ 19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1" name="テキスト ボックス 20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2" name="直線コネクタ 20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3" name="テキスト ボックス 20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4"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90678</xdr:rowOff>
    </xdr:from>
    <xdr:to>
      <xdr:col>6</xdr:col>
      <xdr:colOff>510540</xdr:colOff>
      <xdr:row>86</xdr:row>
      <xdr:rowOff>88392</xdr:rowOff>
    </xdr:to>
    <xdr:cxnSp macro="">
      <xdr:nvCxnSpPr>
        <xdr:cNvPr id="205" name="直線コネクタ 204"/>
        <xdr:cNvCxnSpPr/>
      </xdr:nvCxnSpPr>
      <xdr:spPr>
        <a:xfrm flipV="1">
          <a:off x="4634865" y="1346377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92219</xdr:rowOff>
    </xdr:from>
    <xdr:ext cx="405111" cy="259045"/>
    <xdr:sp macro="" textlink="">
      <xdr:nvSpPr>
        <xdr:cNvPr id="206" name="【福祉施設】&#10;有形固定資産減価償却率最小値テキスト"/>
        <xdr:cNvSpPr txBox="1"/>
      </xdr:nvSpPr>
      <xdr:spPr>
        <a:xfrm>
          <a:off x="4724400" y="148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86</xdr:row>
      <xdr:rowOff>88392</xdr:rowOff>
    </xdr:from>
    <xdr:to>
      <xdr:col>6</xdr:col>
      <xdr:colOff>600075</xdr:colOff>
      <xdr:row>86</xdr:row>
      <xdr:rowOff>88392</xdr:rowOff>
    </xdr:to>
    <xdr:cxnSp macro="">
      <xdr:nvCxnSpPr>
        <xdr:cNvPr id="207" name="直線コネクタ 206"/>
        <xdr:cNvCxnSpPr/>
      </xdr:nvCxnSpPr>
      <xdr:spPr>
        <a:xfrm>
          <a:off x="4546600" y="1483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37355</xdr:rowOff>
    </xdr:from>
    <xdr:ext cx="405111" cy="259045"/>
    <xdr:sp macro="" textlink="">
      <xdr:nvSpPr>
        <xdr:cNvPr id="208" name="【福祉施設】&#10;有形固定資産減価償却率最大値テキスト"/>
        <xdr:cNvSpPr txBox="1"/>
      </xdr:nvSpPr>
      <xdr:spPr>
        <a:xfrm>
          <a:off x="4724400" y="1323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a:t>
          </a:r>
          <a:endParaRPr kumimoji="1" lang="ja-JP" altLang="en-US" sz="1000" b="1">
            <a:latin typeface="ＭＳ Ｐゴシック"/>
          </a:endParaRPr>
        </a:p>
      </xdr:txBody>
    </xdr:sp>
    <xdr:clientData/>
  </xdr:oneCellAnchor>
  <xdr:twoCellAnchor>
    <xdr:from>
      <xdr:col>6</xdr:col>
      <xdr:colOff>422275</xdr:colOff>
      <xdr:row>78</xdr:row>
      <xdr:rowOff>90678</xdr:rowOff>
    </xdr:from>
    <xdr:to>
      <xdr:col>6</xdr:col>
      <xdr:colOff>600075</xdr:colOff>
      <xdr:row>78</xdr:row>
      <xdr:rowOff>90678</xdr:rowOff>
    </xdr:to>
    <xdr:cxnSp macro="">
      <xdr:nvCxnSpPr>
        <xdr:cNvPr id="209" name="直線コネクタ 208"/>
        <xdr:cNvCxnSpPr/>
      </xdr:nvCxnSpPr>
      <xdr:spPr>
        <a:xfrm>
          <a:off x="4546600" y="13463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46753</xdr:rowOff>
    </xdr:from>
    <xdr:ext cx="405111" cy="259045"/>
    <xdr:sp macro="" textlink="">
      <xdr:nvSpPr>
        <xdr:cNvPr id="210" name="【福祉施設】&#10;有形固定資産減価償却率平均値テキスト"/>
        <xdr:cNvSpPr txBox="1"/>
      </xdr:nvSpPr>
      <xdr:spPr>
        <a:xfrm>
          <a:off x="4724400" y="144485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6</xdr:col>
      <xdr:colOff>460375</xdr:colOff>
      <xdr:row>85</xdr:row>
      <xdr:rowOff>23876</xdr:rowOff>
    </xdr:from>
    <xdr:to>
      <xdr:col>6</xdr:col>
      <xdr:colOff>561975</xdr:colOff>
      <xdr:row>85</xdr:row>
      <xdr:rowOff>125476</xdr:rowOff>
    </xdr:to>
    <xdr:sp macro="" textlink="">
      <xdr:nvSpPr>
        <xdr:cNvPr id="211" name="フローチャート : 判断 210"/>
        <xdr:cNvSpPr/>
      </xdr:nvSpPr>
      <xdr:spPr>
        <a:xfrm>
          <a:off x="4584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2" name="テキスト ボックス 21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3" name="テキスト ボックス 21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4" name="テキスト ボックス 21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5" name="テキスト ボックス 21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6" name="テキスト ボックス 21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86</xdr:row>
      <xdr:rowOff>37592</xdr:rowOff>
    </xdr:from>
    <xdr:to>
      <xdr:col>6</xdr:col>
      <xdr:colOff>561975</xdr:colOff>
      <xdr:row>86</xdr:row>
      <xdr:rowOff>139192</xdr:rowOff>
    </xdr:to>
    <xdr:sp macro="" textlink="">
      <xdr:nvSpPr>
        <xdr:cNvPr id="217" name="円/楕円 216"/>
        <xdr:cNvSpPr/>
      </xdr:nvSpPr>
      <xdr:spPr>
        <a:xfrm>
          <a:off x="4584700" y="1478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123969</xdr:rowOff>
    </xdr:from>
    <xdr:ext cx="405111" cy="259045"/>
    <xdr:sp macro="" textlink="">
      <xdr:nvSpPr>
        <xdr:cNvPr id="218" name="【福祉施設】&#10;有形固定資産減価償却率該当値テキスト"/>
        <xdr:cNvSpPr txBox="1"/>
      </xdr:nvSpPr>
      <xdr:spPr>
        <a:xfrm>
          <a:off x="4724400" y="14697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9" name="正方形/長方形 218"/>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0" name="正方形/長方形 21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1" name="正方形/長方形 22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2" name="正方形/長方形 22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3" name="正方形/長方形 22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4" name="正方形/長方形 22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5" name="正方形/長方形 22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6" name="正方形/長方形 225"/>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7" name="テキスト ボックス 22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8" name="直線コネクタ 22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29" name="直線コネクタ 22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30" name="テキスト ボックス 22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31" name="直線コネクタ 23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32" name="テキスト ボックス 23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33" name="直線コネクタ 23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34" name="テキスト ボックス 23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35" name="直線コネクタ 23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36" name="テキスト ボックス 23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37" name="直線コネクタ 23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38" name="テキスト ボックス 23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39" name="直線コネクタ 23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40" name="テキスト ボックス 23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3"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59871</xdr:rowOff>
    </xdr:from>
    <xdr:to>
      <xdr:col>15</xdr:col>
      <xdr:colOff>180340</xdr:colOff>
      <xdr:row>85</xdr:row>
      <xdr:rowOff>155121</xdr:rowOff>
    </xdr:to>
    <xdr:cxnSp macro="">
      <xdr:nvCxnSpPr>
        <xdr:cNvPr id="244" name="直線コネクタ 243"/>
        <xdr:cNvCxnSpPr/>
      </xdr:nvCxnSpPr>
      <xdr:spPr>
        <a:xfrm flipV="1">
          <a:off x="10476865" y="1343297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158948</xdr:rowOff>
    </xdr:from>
    <xdr:ext cx="469744" cy="259045"/>
    <xdr:sp macro="" textlink="">
      <xdr:nvSpPr>
        <xdr:cNvPr id="245" name="【福祉施設】&#10;一人当たり面積最小値テキスト"/>
        <xdr:cNvSpPr txBox="1"/>
      </xdr:nvSpPr>
      <xdr:spPr>
        <a:xfrm>
          <a:off x="10566400" y="1473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0.017</a:t>
          </a:r>
          <a:endParaRPr kumimoji="1" lang="ja-JP" altLang="en-US" sz="1000" b="1">
            <a:latin typeface="ＭＳ Ｐゴシック"/>
          </a:endParaRPr>
        </a:p>
      </xdr:txBody>
    </xdr:sp>
    <xdr:clientData/>
  </xdr:oneCellAnchor>
  <xdr:twoCellAnchor>
    <xdr:from>
      <xdr:col>15</xdr:col>
      <xdr:colOff>92075</xdr:colOff>
      <xdr:row>85</xdr:row>
      <xdr:rowOff>155121</xdr:rowOff>
    </xdr:from>
    <xdr:to>
      <xdr:col>15</xdr:col>
      <xdr:colOff>269875</xdr:colOff>
      <xdr:row>85</xdr:row>
      <xdr:rowOff>155121</xdr:rowOff>
    </xdr:to>
    <xdr:cxnSp macro="">
      <xdr:nvCxnSpPr>
        <xdr:cNvPr id="246" name="直線コネクタ 245"/>
        <xdr:cNvCxnSpPr/>
      </xdr:nvCxnSpPr>
      <xdr:spPr>
        <a:xfrm>
          <a:off x="10388600" y="1472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6548</xdr:rowOff>
    </xdr:from>
    <xdr:ext cx="469744" cy="259045"/>
    <xdr:sp macro="" textlink="">
      <xdr:nvSpPr>
        <xdr:cNvPr id="247" name="【福祉施設】&#10;一人当たり面積最大値テキスト"/>
        <xdr:cNvSpPr txBox="1"/>
      </xdr:nvSpPr>
      <xdr:spPr>
        <a:xfrm>
          <a:off x="10566400" y="1320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0.136</a:t>
          </a:r>
          <a:endParaRPr kumimoji="1" lang="ja-JP" altLang="en-US" sz="1000" b="1">
            <a:latin typeface="ＭＳ Ｐゴシック"/>
          </a:endParaRPr>
        </a:p>
      </xdr:txBody>
    </xdr:sp>
    <xdr:clientData/>
  </xdr:oneCellAnchor>
  <xdr:twoCellAnchor>
    <xdr:from>
      <xdr:col>15</xdr:col>
      <xdr:colOff>92075</xdr:colOff>
      <xdr:row>78</xdr:row>
      <xdr:rowOff>59871</xdr:rowOff>
    </xdr:from>
    <xdr:to>
      <xdr:col>15</xdr:col>
      <xdr:colOff>269875</xdr:colOff>
      <xdr:row>78</xdr:row>
      <xdr:rowOff>59871</xdr:rowOff>
    </xdr:to>
    <xdr:cxnSp macro="">
      <xdr:nvCxnSpPr>
        <xdr:cNvPr id="248" name="直線コネクタ 247"/>
        <xdr:cNvCxnSpPr/>
      </xdr:nvCxnSpPr>
      <xdr:spPr>
        <a:xfrm>
          <a:off x="10388600" y="1343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96356</xdr:rowOff>
    </xdr:from>
    <xdr:ext cx="469744" cy="259045"/>
    <xdr:sp macro="" textlink="">
      <xdr:nvSpPr>
        <xdr:cNvPr id="249" name="【福祉施設】&#10;一人当たり面積平均値テキスト"/>
        <xdr:cNvSpPr txBox="1"/>
      </xdr:nvSpPr>
      <xdr:spPr>
        <a:xfrm>
          <a:off x="10566400" y="1415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117929</xdr:rowOff>
    </xdr:from>
    <xdr:to>
      <xdr:col>15</xdr:col>
      <xdr:colOff>231775</xdr:colOff>
      <xdr:row>83</xdr:row>
      <xdr:rowOff>48079</xdr:rowOff>
    </xdr:to>
    <xdr:sp macro="" textlink="">
      <xdr:nvSpPr>
        <xdr:cNvPr id="250" name="フローチャート : 判断 249"/>
        <xdr:cNvSpPr/>
      </xdr:nvSpPr>
      <xdr:spPr>
        <a:xfrm>
          <a:off x="10426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1" name="テキスト ボックス 25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2" name="テキスト ボックス 25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3" name="テキスト ボックス 25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4" name="テキスト ボックス 25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5" name="テキスト ボックス 25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9071</xdr:rowOff>
    </xdr:from>
    <xdr:to>
      <xdr:col>15</xdr:col>
      <xdr:colOff>231775</xdr:colOff>
      <xdr:row>78</xdr:row>
      <xdr:rowOff>110671</xdr:rowOff>
    </xdr:to>
    <xdr:sp macro="" textlink="">
      <xdr:nvSpPr>
        <xdr:cNvPr id="256" name="円/楕円 255"/>
        <xdr:cNvSpPr/>
      </xdr:nvSpPr>
      <xdr:spPr>
        <a:xfrm>
          <a:off x="10426700" y="1338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133548</xdr:rowOff>
    </xdr:from>
    <xdr:ext cx="469744" cy="259045"/>
    <xdr:sp macro="" textlink="">
      <xdr:nvSpPr>
        <xdr:cNvPr id="257" name="【福祉施設】&#10;一人当たり面積該当値テキスト"/>
        <xdr:cNvSpPr txBox="1"/>
      </xdr:nvSpPr>
      <xdr:spPr>
        <a:xfrm>
          <a:off x="10566400" y="1333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8" name="正方形/長方形 257"/>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59" name="正方形/長方形 25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0" name="正方形/長方形 25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1" name="正方形/長方形 26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2" name="正方形/長方形 26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3" name="正方形/長方形 262"/>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4" name="正方形/長方形 263"/>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5" name="正方形/長方形 26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6" name="正方形/長方形 26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7" name="正方形/長方形 26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68" name="正方形/長方形 26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69" name="正方形/長方形 268"/>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0" name="正方形/長方形 269"/>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1" name="正方形/長方形 2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2" name="正方形/長方形 2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3" name="正方形/長方形 2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4" name="正方形/長方形 2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5" name="正方形/長方形 2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6" name="正方形/長方形 2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7" name="正方形/長方形 276"/>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8" name="テキスト ボックス 2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79" name="直線コネクタ 2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0" name="テキスト ボックス 27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1" name="直線コネクタ 28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2" name="テキスト ボックス 28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83" name="直線コネクタ 28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84" name="テキスト ボックス 28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85" name="直線コネクタ 28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86" name="テキスト ボックス 28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87" name="直線コネクタ 28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88" name="テキスト ボックス 28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89" name="直線コネクタ 28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86377</xdr:rowOff>
    </xdr:from>
    <xdr:ext cx="403059" cy="259045"/>
    <xdr:sp macro="" textlink="">
      <xdr:nvSpPr>
        <xdr:cNvPr id="290" name="テキスト ボックス 28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1" name="直線コネクタ 2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292" name="テキスト ボックス 29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3" name="【一般廃棄物処理施設】&#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140970</xdr:rowOff>
    </xdr:from>
    <xdr:to>
      <xdr:col>23</xdr:col>
      <xdr:colOff>516889</xdr:colOff>
      <xdr:row>42</xdr:row>
      <xdr:rowOff>19050</xdr:rowOff>
    </xdr:to>
    <xdr:cxnSp macro="">
      <xdr:nvCxnSpPr>
        <xdr:cNvPr id="294" name="直線コネクタ 293"/>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22877</xdr:rowOff>
    </xdr:from>
    <xdr:ext cx="405111" cy="259045"/>
    <xdr:sp macro="" textlink="">
      <xdr:nvSpPr>
        <xdr:cNvPr id="295" name="【一般廃棄物処理施設】&#10;有形固定資産減価償却率最小値テキスト"/>
        <xdr:cNvSpPr txBox="1"/>
      </xdr:nvSpPr>
      <xdr:spPr>
        <a:xfrm>
          <a:off x="164084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23</xdr:col>
      <xdr:colOff>428625</xdr:colOff>
      <xdr:row>42</xdr:row>
      <xdr:rowOff>19050</xdr:rowOff>
    </xdr:from>
    <xdr:to>
      <xdr:col>23</xdr:col>
      <xdr:colOff>606425</xdr:colOff>
      <xdr:row>42</xdr:row>
      <xdr:rowOff>19050</xdr:rowOff>
    </xdr:to>
    <xdr:cxnSp macro="">
      <xdr:nvCxnSpPr>
        <xdr:cNvPr id="296" name="直線コネクタ 295"/>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87647</xdr:rowOff>
    </xdr:from>
    <xdr:ext cx="405111" cy="259045"/>
    <xdr:sp macro="" textlink="">
      <xdr:nvSpPr>
        <xdr:cNvPr id="297" name="【一般廃棄物処理施設】&#10;有形固定資産減価償却率最大値テキスト"/>
        <xdr:cNvSpPr txBox="1"/>
      </xdr:nvSpPr>
      <xdr:spPr>
        <a:xfrm>
          <a:off x="164084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23</xdr:col>
      <xdr:colOff>428625</xdr:colOff>
      <xdr:row>33</xdr:row>
      <xdr:rowOff>140970</xdr:rowOff>
    </xdr:from>
    <xdr:to>
      <xdr:col>23</xdr:col>
      <xdr:colOff>606425</xdr:colOff>
      <xdr:row>33</xdr:row>
      <xdr:rowOff>140970</xdr:rowOff>
    </xdr:to>
    <xdr:cxnSp macro="">
      <xdr:nvCxnSpPr>
        <xdr:cNvPr id="298" name="直線コネクタ 297"/>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25417</xdr:rowOff>
    </xdr:from>
    <xdr:ext cx="405111" cy="259045"/>
    <xdr:sp macro="" textlink="">
      <xdr:nvSpPr>
        <xdr:cNvPr id="299" name="【一般廃棄物処理施設】&#10;有形固定資産減価償却率平均値テキスト"/>
        <xdr:cNvSpPr txBox="1"/>
      </xdr:nvSpPr>
      <xdr:spPr>
        <a:xfrm>
          <a:off x="16408400" y="5854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2540</xdr:rowOff>
    </xdr:from>
    <xdr:to>
      <xdr:col>23</xdr:col>
      <xdr:colOff>568325</xdr:colOff>
      <xdr:row>35</xdr:row>
      <xdr:rowOff>104140</xdr:rowOff>
    </xdr:to>
    <xdr:sp macro="" textlink="">
      <xdr:nvSpPr>
        <xdr:cNvPr id="300" name="フローチャート : 判断 299"/>
        <xdr:cNvSpPr/>
      </xdr:nvSpPr>
      <xdr:spPr>
        <a:xfrm>
          <a:off x="162687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1" name="テキスト ボックス 3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2" name="テキスト ボックス 3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3" name="テキスト ボックス 3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4" name="テキスト ボックス 3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5" name="テキスト ボックス 3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41</xdr:row>
      <xdr:rowOff>139700</xdr:rowOff>
    </xdr:from>
    <xdr:to>
      <xdr:col>23</xdr:col>
      <xdr:colOff>568325</xdr:colOff>
      <xdr:row>42</xdr:row>
      <xdr:rowOff>69850</xdr:rowOff>
    </xdr:to>
    <xdr:sp macro="" textlink="">
      <xdr:nvSpPr>
        <xdr:cNvPr id="306" name="円/楕円 305"/>
        <xdr:cNvSpPr/>
      </xdr:nvSpPr>
      <xdr:spPr>
        <a:xfrm>
          <a:off x="16268700" y="716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41</xdr:row>
      <xdr:rowOff>54627</xdr:rowOff>
    </xdr:from>
    <xdr:ext cx="405111" cy="259045"/>
    <xdr:sp macro="" textlink="">
      <xdr:nvSpPr>
        <xdr:cNvPr id="307" name="【一般廃棄物処理施設】&#10;有形固定資産減価償却率該当値テキスト"/>
        <xdr:cNvSpPr txBox="1"/>
      </xdr:nvSpPr>
      <xdr:spPr>
        <a:xfrm>
          <a:off x="16408400" y="7084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8" name="正方形/長方形 307"/>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9" name="正方形/長方形 3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0" name="正方形/長方形 3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1" name="正方形/長方形 3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2" name="正方形/長方形 3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3" name="正方形/長方形 3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4" name="正方形/長方形 3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55,866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5" name="正方形/長方形 314"/>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6" name="テキスト ボックス 3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7" name="直線コネクタ 3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43</xdr:row>
      <xdr:rowOff>105427</xdr:rowOff>
    </xdr:from>
    <xdr:ext cx="248786" cy="259045"/>
    <xdr:sp macro="" textlink="">
      <xdr:nvSpPr>
        <xdr:cNvPr id="318" name="テキスト ボックス 317"/>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19" name="直線コネクタ 31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20" name="テキスト ボックス 319"/>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21" name="直線コネクタ 32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22" name="テキスト ボックス 321"/>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23" name="直線コネクタ 32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24" name="テキスト ボックス 323"/>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25" name="直線コネクタ 32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26" name="テキスト ボックス 325"/>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27" name="直線コネクタ 32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15620</xdr:rowOff>
    </xdr:from>
    <xdr:ext cx="595419" cy="259045"/>
    <xdr:sp macro="" textlink="">
      <xdr:nvSpPr>
        <xdr:cNvPr id="328" name="テキスト ボックス 327"/>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29" name="直線コネクタ 32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31949</xdr:rowOff>
    </xdr:from>
    <xdr:ext cx="595419" cy="259045"/>
    <xdr:sp macro="" textlink="">
      <xdr:nvSpPr>
        <xdr:cNvPr id="330" name="テキスト ボックス 329"/>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1" name="直線コネクタ 3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32" name="テキスト ボックス 3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3" name="【一般廃棄物処理施設】&#10;一人当たり有形固定資産（償却資産）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121577</xdr:rowOff>
    </xdr:from>
    <xdr:to>
      <xdr:col>32</xdr:col>
      <xdr:colOff>186689</xdr:colOff>
      <xdr:row>41</xdr:row>
      <xdr:rowOff>148470</xdr:rowOff>
    </xdr:to>
    <xdr:cxnSp macro="">
      <xdr:nvCxnSpPr>
        <xdr:cNvPr id="334" name="直線コネクタ 333"/>
        <xdr:cNvCxnSpPr/>
      </xdr:nvCxnSpPr>
      <xdr:spPr>
        <a:xfrm flipV="1">
          <a:off x="22160864" y="5779427"/>
          <a:ext cx="0" cy="1398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152297</xdr:rowOff>
    </xdr:from>
    <xdr:ext cx="534377" cy="259045"/>
    <xdr:sp macro="" textlink="">
      <xdr:nvSpPr>
        <xdr:cNvPr id="335" name="【一般廃棄物処理施設】&#10;一人当たり有形固定資産（償却資産）額最小値テキスト"/>
        <xdr:cNvSpPr txBox="1"/>
      </xdr:nvSpPr>
      <xdr:spPr>
        <a:xfrm>
          <a:off x="22250400" y="71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27,074</a:t>
          </a:r>
          <a:endParaRPr kumimoji="1" lang="ja-JP" altLang="en-US" sz="1000" b="1">
            <a:latin typeface="ＭＳ Ｐゴシック"/>
          </a:endParaRPr>
        </a:p>
      </xdr:txBody>
    </xdr:sp>
    <xdr:clientData/>
  </xdr:oneCellAnchor>
  <xdr:twoCellAnchor>
    <xdr:from>
      <xdr:col>32</xdr:col>
      <xdr:colOff>98425</xdr:colOff>
      <xdr:row>41</xdr:row>
      <xdr:rowOff>148470</xdr:rowOff>
    </xdr:from>
    <xdr:to>
      <xdr:col>32</xdr:col>
      <xdr:colOff>276225</xdr:colOff>
      <xdr:row>41</xdr:row>
      <xdr:rowOff>148470</xdr:rowOff>
    </xdr:to>
    <xdr:cxnSp macro="">
      <xdr:nvCxnSpPr>
        <xdr:cNvPr id="336" name="直線コネクタ 335"/>
        <xdr:cNvCxnSpPr/>
      </xdr:nvCxnSpPr>
      <xdr:spPr>
        <a:xfrm>
          <a:off x="22072600" y="71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68254</xdr:rowOff>
    </xdr:from>
    <xdr:ext cx="599010" cy="259045"/>
    <xdr:sp macro="" textlink="">
      <xdr:nvSpPr>
        <xdr:cNvPr id="337" name="【一般廃棄物処理施設】&#10;一人当たり有形固定資産（償却資産）額最大値テキスト"/>
        <xdr:cNvSpPr txBox="1"/>
      </xdr:nvSpPr>
      <xdr:spPr>
        <a:xfrm>
          <a:off x="22250400" y="555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112,721</a:t>
          </a:r>
          <a:endParaRPr kumimoji="1" lang="ja-JP" altLang="en-US" sz="1000" b="1">
            <a:latin typeface="ＭＳ Ｐゴシック"/>
          </a:endParaRPr>
        </a:p>
      </xdr:txBody>
    </xdr:sp>
    <xdr:clientData/>
  </xdr:oneCellAnchor>
  <xdr:twoCellAnchor>
    <xdr:from>
      <xdr:col>32</xdr:col>
      <xdr:colOff>98425</xdr:colOff>
      <xdr:row>33</xdr:row>
      <xdr:rowOff>121577</xdr:rowOff>
    </xdr:from>
    <xdr:to>
      <xdr:col>32</xdr:col>
      <xdr:colOff>276225</xdr:colOff>
      <xdr:row>33</xdr:row>
      <xdr:rowOff>121577</xdr:rowOff>
    </xdr:to>
    <xdr:cxnSp macro="">
      <xdr:nvCxnSpPr>
        <xdr:cNvPr id="338" name="直線コネクタ 337"/>
        <xdr:cNvCxnSpPr/>
      </xdr:nvCxnSpPr>
      <xdr:spPr>
        <a:xfrm>
          <a:off x="22072600" y="5779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79007</xdr:rowOff>
    </xdr:from>
    <xdr:ext cx="534377" cy="259045"/>
    <xdr:sp macro="" textlink="">
      <xdr:nvSpPr>
        <xdr:cNvPr id="339" name="【一般廃棄物処理施設】&#10;一人当たり有形固定資産（償却資産）額平均値テキスト"/>
        <xdr:cNvSpPr txBox="1"/>
      </xdr:nvSpPr>
      <xdr:spPr>
        <a:xfrm>
          <a:off x="22250400" y="62512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71,618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56130</xdr:rowOff>
    </xdr:from>
    <xdr:to>
      <xdr:col>32</xdr:col>
      <xdr:colOff>238125</xdr:colOff>
      <xdr:row>37</xdr:row>
      <xdr:rowOff>157730</xdr:rowOff>
    </xdr:to>
    <xdr:sp macro="" textlink="">
      <xdr:nvSpPr>
        <xdr:cNvPr id="340" name="フローチャート : 判断 339"/>
        <xdr:cNvSpPr/>
      </xdr:nvSpPr>
      <xdr:spPr>
        <a:xfrm>
          <a:off x="22110700" y="639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1" name="テキスト ボックス 3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2" name="テキスト ボックス 3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3" name="テキスト ボックス 3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4" name="テキスト ボックス 3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5" name="テキスト ボックス 3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41</xdr:row>
      <xdr:rowOff>97670</xdr:rowOff>
    </xdr:from>
    <xdr:to>
      <xdr:col>32</xdr:col>
      <xdr:colOff>238125</xdr:colOff>
      <xdr:row>42</xdr:row>
      <xdr:rowOff>27820</xdr:rowOff>
    </xdr:to>
    <xdr:sp macro="" textlink="">
      <xdr:nvSpPr>
        <xdr:cNvPr id="346" name="円/楕円 345"/>
        <xdr:cNvSpPr/>
      </xdr:nvSpPr>
      <xdr:spPr>
        <a:xfrm>
          <a:off x="22110700" y="71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12597</xdr:rowOff>
    </xdr:from>
    <xdr:ext cx="534377" cy="259045"/>
    <xdr:sp macro="" textlink="">
      <xdr:nvSpPr>
        <xdr:cNvPr id="347" name="【一般廃棄物処理施設】&#10;一人当たり有形固定資産（償却資産）額該当値テキスト"/>
        <xdr:cNvSpPr txBox="1"/>
      </xdr:nvSpPr>
      <xdr:spPr>
        <a:xfrm>
          <a:off x="22250400" y="704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27,074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8" name="正方形/長方形 347"/>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9" name="正方形/長方形 3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0" name="正方形/長方形 3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1" name="正方形/長方形 3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2" name="正方形/長方形 3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3" name="正方形/長方形 3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4" name="正方形/長方形 3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5" name="正方形/長方形 354"/>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6" name="テキスト ボックス 3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7" name="直線コネクタ 3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8" name="テキスト ボックス 35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59" name="直線コネクタ 35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60" name="テキスト ボックス 35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61" name="直線コネクタ 36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62" name="テキスト ボックス 36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63" name="直線コネクタ 36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64" name="テキスト ボックス 36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65" name="直線コネクタ 36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66" name="テキスト ボックス 36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67" name="直線コネクタ 36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68" name="テキスト ボックス 36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69" name="直線コネクタ 36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70" name="テキスト ボックス 36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1" name="直線コネクタ 3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2" name="テキスト ボックス 37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3"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58783</xdr:rowOff>
    </xdr:from>
    <xdr:to>
      <xdr:col>23</xdr:col>
      <xdr:colOff>516889</xdr:colOff>
      <xdr:row>63</xdr:row>
      <xdr:rowOff>145324</xdr:rowOff>
    </xdr:to>
    <xdr:cxnSp macro="">
      <xdr:nvCxnSpPr>
        <xdr:cNvPr id="374" name="直線コネクタ 373"/>
        <xdr:cNvCxnSpPr/>
      </xdr:nvCxnSpPr>
      <xdr:spPr>
        <a:xfrm flipV="1">
          <a:off x="16318864" y="9659983"/>
          <a:ext cx="0" cy="1286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149151</xdr:rowOff>
    </xdr:from>
    <xdr:ext cx="405111" cy="259045"/>
    <xdr:sp macro="" textlink="">
      <xdr:nvSpPr>
        <xdr:cNvPr id="375" name="【保健センター・保健所】&#10;有形固定資産減価償却率最小値テキスト"/>
        <xdr:cNvSpPr txBox="1"/>
      </xdr:nvSpPr>
      <xdr:spPr>
        <a:xfrm>
          <a:off x="164084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428625</xdr:colOff>
      <xdr:row>63</xdr:row>
      <xdr:rowOff>145324</xdr:rowOff>
    </xdr:from>
    <xdr:to>
      <xdr:col>23</xdr:col>
      <xdr:colOff>606425</xdr:colOff>
      <xdr:row>63</xdr:row>
      <xdr:rowOff>145324</xdr:rowOff>
    </xdr:to>
    <xdr:cxnSp macro="">
      <xdr:nvCxnSpPr>
        <xdr:cNvPr id="376" name="直線コネクタ 375"/>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5460</xdr:rowOff>
    </xdr:from>
    <xdr:ext cx="405111" cy="259045"/>
    <xdr:sp macro="" textlink="">
      <xdr:nvSpPr>
        <xdr:cNvPr id="377" name="【保健センター・保健所】&#10;有形固定資産減価償却率最大値テキスト"/>
        <xdr:cNvSpPr txBox="1"/>
      </xdr:nvSpPr>
      <xdr:spPr>
        <a:xfrm>
          <a:off x="164084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428625</xdr:colOff>
      <xdr:row>56</xdr:row>
      <xdr:rowOff>58783</xdr:rowOff>
    </xdr:from>
    <xdr:to>
      <xdr:col>23</xdr:col>
      <xdr:colOff>606425</xdr:colOff>
      <xdr:row>56</xdr:row>
      <xdr:rowOff>58783</xdr:rowOff>
    </xdr:to>
    <xdr:cxnSp macro="">
      <xdr:nvCxnSpPr>
        <xdr:cNvPr id="378" name="直線コネクタ 377"/>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89643</xdr:rowOff>
    </xdr:from>
    <xdr:ext cx="405111" cy="259045"/>
    <xdr:sp macro="" textlink="">
      <xdr:nvSpPr>
        <xdr:cNvPr id="379" name="【保健センター・保健所】&#10;有形固定資産減価償却率平均値テキスト"/>
        <xdr:cNvSpPr txBox="1"/>
      </xdr:nvSpPr>
      <xdr:spPr>
        <a:xfrm>
          <a:off x="16408400" y="1020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45.7</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66766</xdr:rowOff>
    </xdr:from>
    <xdr:to>
      <xdr:col>23</xdr:col>
      <xdr:colOff>568325</xdr:colOff>
      <xdr:row>60</xdr:row>
      <xdr:rowOff>168366</xdr:rowOff>
    </xdr:to>
    <xdr:sp macro="" textlink="">
      <xdr:nvSpPr>
        <xdr:cNvPr id="380" name="フローチャート : 判断 379"/>
        <xdr:cNvSpPr/>
      </xdr:nvSpPr>
      <xdr:spPr>
        <a:xfrm>
          <a:off x="162687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1" name="テキスト ボックス 38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2" name="テキスト ボックス 38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3" name="テキスト ボックス 38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4" name="テキスト ボックス 38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5" name="テキスト ボックス 38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63</xdr:row>
      <xdr:rowOff>94524</xdr:rowOff>
    </xdr:from>
    <xdr:to>
      <xdr:col>23</xdr:col>
      <xdr:colOff>568325</xdr:colOff>
      <xdr:row>64</xdr:row>
      <xdr:rowOff>24674</xdr:rowOff>
    </xdr:to>
    <xdr:sp macro="" textlink="">
      <xdr:nvSpPr>
        <xdr:cNvPr id="386" name="円/楕円 385"/>
        <xdr:cNvSpPr/>
      </xdr:nvSpPr>
      <xdr:spPr>
        <a:xfrm>
          <a:off x="162687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9451</xdr:rowOff>
    </xdr:from>
    <xdr:ext cx="405111" cy="259045"/>
    <xdr:sp macro="" textlink="">
      <xdr:nvSpPr>
        <xdr:cNvPr id="387" name="【保健センター・保健所】&#10;有形固定資産減価償却率該当値テキスト"/>
        <xdr:cNvSpPr txBox="1"/>
      </xdr:nvSpPr>
      <xdr:spPr>
        <a:xfrm>
          <a:off x="16408400" y="108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8" name="正方形/長方形 387"/>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9" name="正方形/長方形 3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0" name="正方形/長方形 3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1" name="正方形/長方形 3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2" name="正方形/長方形 3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3" name="正方形/長方形 3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4" name="正方形/長方形 3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5" name="正方形/長方形 394"/>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6" name="テキスト ボックス 3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7" name="直線コネクタ 3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8" name="テキスト ボックス 39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99" name="直線コネクタ 39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00" name="テキスト ボックス 39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0.042</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01" name="直線コネクタ 40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2" name="テキスト ボックス 40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0.044</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3" name="直線コネクタ 40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04" name="テキスト ボックス 40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0.046</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05" name="直線コネクタ 40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06" name="テキスト ボックス 40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0.048</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7" name="直線コネクタ 4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8" name="テキスト ボックス 40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9"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64</xdr:row>
      <xdr:rowOff>0</xdr:rowOff>
    </xdr:to>
    <xdr:cxnSp macro="">
      <xdr:nvCxnSpPr>
        <xdr:cNvPr id="410" name="直線コネクタ 409"/>
        <xdr:cNvCxnSpPr/>
      </xdr:nvCxnSpPr>
      <xdr:spPr>
        <a:xfrm flipV="1">
          <a:off x="22160864" y="9601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11"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12" name="直線コネクタ 411"/>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413"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414" name="直線コネクタ 413"/>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143527</xdr:rowOff>
    </xdr:from>
    <xdr:ext cx="469744" cy="259045"/>
    <xdr:sp macro="" textlink="">
      <xdr:nvSpPr>
        <xdr:cNvPr id="415" name="【保健センター・保健所】&#10;一人当たり面積平均値テキスト"/>
        <xdr:cNvSpPr txBox="1"/>
      </xdr:nvSpPr>
      <xdr:spPr>
        <a:xfrm>
          <a:off x="22250400" y="1008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120650</xdr:rowOff>
    </xdr:from>
    <xdr:to>
      <xdr:col>32</xdr:col>
      <xdr:colOff>238125</xdr:colOff>
      <xdr:row>60</xdr:row>
      <xdr:rowOff>50800</xdr:rowOff>
    </xdr:to>
    <xdr:sp macro="" textlink="">
      <xdr:nvSpPr>
        <xdr:cNvPr id="416" name="フローチャート : 判断 415"/>
        <xdr:cNvSpPr/>
      </xdr:nvSpPr>
      <xdr:spPr>
        <a:xfrm>
          <a:off x="22110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7" name="テキスト ボックス 4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8" name="テキスト ボックス 4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9" name="テキスト ボックス 4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0" name="テキスト ボックス 4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1" name="テキスト ボックス 4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120650</xdr:rowOff>
    </xdr:from>
    <xdr:to>
      <xdr:col>32</xdr:col>
      <xdr:colOff>238125</xdr:colOff>
      <xdr:row>64</xdr:row>
      <xdr:rowOff>50800</xdr:rowOff>
    </xdr:to>
    <xdr:sp macro="" textlink="">
      <xdr:nvSpPr>
        <xdr:cNvPr id="422" name="円/楕円 421"/>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35577</xdr:rowOff>
    </xdr:from>
    <xdr:ext cx="469744" cy="259045"/>
    <xdr:sp macro="" textlink="">
      <xdr:nvSpPr>
        <xdr:cNvPr id="423" name="【保健センター・保健所】&#10;一人当たり面積該当値テキスト"/>
        <xdr:cNvSpPr txBox="1"/>
      </xdr:nvSpPr>
      <xdr:spPr>
        <a:xfrm>
          <a:off x="222504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4" name="正方形/長方形 423"/>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5" name="正方形/長方形 4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6" name="正方形/長方形 4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7" name="正方形/長方形 4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8" name="正方形/長方形 4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9" name="正方形/長方形 4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0" name="正方形/長方形 4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1" name="正方形/長方形 430"/>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2" name="テキスト ボックス 4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3" name="直線コネクタ 4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34" name="テキスト ボックス 43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35" name="直線コネクタ 43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36" name="テキスト ボックス 43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37" name="直線コネクタ 43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38" name="テキスト ボックス 43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39" name="直線コネクタ 43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40" name="テキスト ボックス 43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41" name="直線コネクタ 44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42" name="テキスト ボックス 441"/>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3" name="直線コネクタ 4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4" name="テキスト ボックス 4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5"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74676</xdr:rowOff>
    </xdr:from>
    <xdr:to>
      <xdr:col>23</xdr:col>
      <xdr:colOff>516889</xdr:colOff>
      <xdr:row>85</xdr:row>
      <xdr:rowOff>129539</xdr:rowOff>
    </xdr:to>
    <xdr:cxnSp macro="">
      <xdr:nvCxnSpPr>
        <xdr:cNvPr id="446" name="直線コネクタ 445"/>
        <xdr:cNvCxnSpPr/>
      </xdr:nvCxnSpPr>
      <xdr:spPr>
        <a:xfrm flipV="1">
          <a:off x="16318864" y="13447776"/>
          <a:ext cx="0" cy="12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447"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448" name="直線コネクタ 447"/>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21353</xdr:rowOff>
    </xdr:from>
    <xdr:ext cx="405111" cy="259045"/>
    <xdr:sp macro="" textlink="">
      <xdr:nvSpPr>
        <xdr:cNvPr id="449" name="【消防施設】&#10;有形固定資産減価償却率最大値テキスト"/>
        <xdr:cNvSpPr txBox="1"/>
      </xdr:nvSpPr>
      <xdr:spPr>
        <a:xfrm>
          <a:off x="164084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23</xdr:col>
      <xdr:colOff>428625</xdr:colOff>
      <xdr:row>78</xdr:row>
      <xdr:rowOff>74676</xdr:rowOff>
    </xdr:from>
    <xdr:to>
      <xdr:col>23</xdr:col>
      <xdr:colOff>606425</xdr:colOff>
      <xdr:row>78</xdr:row>
      <xdr:rowOff>74676</xdr:rowOff>
    </xdr:to>
    <xdr:cxnSp macro="">
      <xdr:nvCxnSpPr>
        <xdr:cNvPr id="450" name="直線コネクタ 449"/>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70883</xdr:rowOff>
    </xdr:from>
    <xdr:ext cx="405111" cy="259045"/>
    <xdr:sp macro="" textlink="">
      <xdr:nvSpPr>
        <xdr:cNvPr id="451" name="【消防施設】&#10;有形固定資産減価償却率平均値テキスト"/>
        <xdr:cNvSpPr txBox="1"/>
      </xdr:nvSpPr>
      <xdr:spPr>
        <a:xfrm>
          <a:off x="16408400" y="144726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92456</xdr:rowOff>
    </xdr:from>
    <xdr:to>
      <xdr:col>23</xdr:col>
      <xdr:colOff>568325</xdr:colOff>
      <xdr:row>85</xdr:row>
      <xdr:rowOff>22606</xdr:rowOff>
    </xdr:to>
    <xdr:sp macro="" textlink="">
      <xdr:nvSpPr>
        <xdr:cNvPr id="452" name="フローチャート : 判断 451"/>
        <xdr:cNvSpPr/>
      </xdr:nvSpPr>
      <xdr:spPr>
        <a:xfrm>
          <a:off x="162687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3" name="テキスト ボックス 4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4" name="テキスト ボックス 4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5" name="テキスト ボックス 4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6" name="テキスト ボックス 4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7" name="テキスト ボックス 4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23876</xdr:rowOff>
    </xdr:from>
    <xdr:to>
      <xdr:col>23</xdr:col>
      <xdr:colOff>568325</xdr:colOff>
      <xdr:row>78</xdr:row>
      <xdr:rowOff>125476</xdr:rowOff>
    </xdr:to>
    <xdr:sp macro="" textlink="">
      <xdr:nvSpPr>
        <xdr:cNvPr id="458" name="円/楕円 457"/>
        <xdr:cNvSpPr/>
      </xdr:nvSpPr>
      <xdr:spPr>
        <a:xfrm>
          <a:off x="16268700" y="133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148353</xdr:rowOff>
    </xdr:from>
    <xdr:ext cx="405111" cy="259045"/>
    <xdr:sp macro="" textlink="">
      <xdr:nvSpPr>
        <xdr:cNvPr id="459" name="【消防施設】&#10;有形固定資産減価償却率該当値テキスト"/>
        <xdr:cNvSpPr txBox="1"/>
      </xdr:nvSpPr>
      <xdr:spPr>
        <a:xfrm>
          <a:off x="16408400" y="13350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60" name="正方形/長方形 45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1" name="正方形/長方形 4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2" name="正方形/長方形 4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3" name="正方形/長方形 4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4" name="正方形/長方形 4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5" name="正方形/長方形 4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6" name="正方形/長方形 4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7" name="正方形/長方形 466"/>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8" name="テキスト ボックス 4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9" name="直線コネクタ 4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70" name="テキスト ボックス 46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0.009</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71" name="直線コネクタ 47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72" name="テキスト ボックス 47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0.012</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73" name="直線コネクタ 47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74" name="テキスト ボックス 47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0.015</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75" name="直線コネクタ 47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76" name="テキスト ボックス 47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0.018</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77" name="直線コネクタ 47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78" name="テキスト ボックス 47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0.021</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79" name="直線コネクタ 47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80" name="テキスト ボックス 47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0.024</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81" name="直線コネクタ 48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82" name="テキスト ボックス 48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0.027</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3" name="直線コネクタ 4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4" name="テキスト ボックス 4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5"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16329</xdr:rowOff>
    </xdr:from>
    <xdr:to>
      <xdr:col>32</xdr:col>
      <xdr:colOff>186689</xdr:colOff>
      <xdr:row>86</xdr:row>
      <xdr:rowOff>168729</xdr:rowOff>
    </xdr:to>
    <xdr:cxnSp macro="">
      <xdr:nvCxnSpPr>
        <xdr:cNvPr id="486" name="直線コネクタ 485"/>
        <xdr:cNvCxnSpPr/>
      </xdr:nvCxnSpPr>
      <xdr:spPr>
        <a:xfrm flipV="1">
          <a:off x="22160864" y="13389429"/>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87</xdr:row>
      <xdr:rowOff>1106</xdr:rowOff>
    </xdr:from>
    <xdr:ext cx="469744" cy="259045"/>
    <xdr:sp macro="" textlink="">
      <xdr:nvSpPr>
        <xdr:cNvPr id="487" name="【消防施設】&#10;一人当たり面積最小値テキスト"/>
        <xdr:cNvSpPr txBox="1"/>
      </xdr:nvSpPr>
      <xdr:spPr>
        <a:xfrm>
          <a:off x="222504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86</xdr:row>
      <xdr:rowOff>168729</xdr:rowOff>
    </xdr:from>
    <xdr:to>
      <xdr:col>32</xdr:col>
      <xdr:colOff>276225</xdr:colOff>
      <xdr:row>86</xdr:row>
      <xdr:rowOff>168729</xdr:rowOff>
    </xdr:to>
    <xdr:cxnSp macro="">
      <xdr:nvCxnSpPr>
        <xdr:cNvPr id="488" name="直線コネクタ 487"/>
        <xdr:cNvCxnSpPr/>
      </xdr:nvCxnSpPr>
      <xdr:spPr>
        <a:xfrm>
          <a:off x="22072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134456</xdr:rowOff>
    </xdr:from>
    <xdr:ext cx="469744" cy="259045"/>
    <xdr:sp macro="" textlink="">
      <xdr:nvSpPr>
        <xdr:cNvPr id="489" name="【消防施設】&#10;一人当たり面積最大値テキスト"/>
        <xdr:cNvSpPr txBox="1"/>
      </xdr:nvSpPr>
      <xdr:spPr>
        <a:xfrm>
          <a:off x="22250400" y="1316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78</xdr:row>
      <xdr:rowOff>16329</xdr:rowOff>
    </xdr:from>
    <xdr:to>
      <xdr:col>32</xdr:col>
      <xdr:colOff>276225</xdr:colOff>
      <xdr:row>78</xdr:row>
      <xdr:rowOff>16329</xdr:rowOff>
    </xdr:to>
    <xdr:cxnSp macro="">
      <xdr:nvCxnSpPr>
        <xdr:cNvPr id="490" name="直線コネクタ 489"/>
        <xdr:cNvCxnSpPr/>
      </xdr:nvCxnSpPr>
      <xdr:spPr>
        <a:xfrm>
          <a:off x="22072600" y="133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64606</xdr:rowOff>
    </xdr:from>
    <xdr:ext cx="469744" cy="259045"/>
    <xdr:sp macro="" textlink="">
      <xdr:nvSpPr>
        <xdr:cNvPr id="491" name="【消防施設】&#10;一人当たり面積平均値テキスト"/>
        <xdr:cNvSpPr txBox="1"/>
      </xdr:nvSpPr>
      <xdr:spPr>
        <a:xfrm>
          <a:off x="22250400" y="13952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41729</xdr:rowOff>
    </xdr:from>
    <xdr:to>
      <xdr:col>32</xdr:col>
      <xdr:colOff>238125</xdr:colOff>
      <xdr:row>82</xdr:row>
      <xdr:rowOff>143329</xdr:rowOff>
    </xdr:to>
    <xdr:sp macro="" textlink="">
      <xdr:nvSpPr>
        <xdr:cNvPr id="492" name="フローチャート : 判断 491"/>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3" name="テキスト ボックス 4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4" name="テキスト ボックス 4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5" name="テキスト ボックス 4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6" name="テキスト ボックス 4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7" name="テキスト ボックス 4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86</xdr:row>
      <xdr:rowOff>117929</xdr:rowOff>
    </xdr:from>
    <xdr:to>
      <xdr:col>32</xdr:col>
      <xdr:colOff>238125</xdr:colOff>
      <xdr:row>87</xdr:row>
      <xdr:rowOff>48079</xdr:rowOff>
    </xdr:to>
    <xdr:sp macro="" textlink="">
      <xdr:nvSpPr>
        <xdr:cNvPr id="498" name="円/楕円 497"/>
        <xdr:cNvSpPr/>
      </xdr:nvSpPr>
      <xdr:spPr>
        <a:xfrm>
          <a:off x="22110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86</xdr:row>
      <xdr:rowOff>32856</xdr:rowOff>
    </xdr:from>
    <xdr:ext cx="469744" cy="259045"/>
    <xdr:sp macro="" textlink="">
      <xdr:nvSpPr>
        <xdr:cNvPr id="499" name="【消防施設】&#10;一人当たり面積該当値テキスト"/>
        <xdr:cNvSpPr txBox="1"/>
      </xdr:nvSpPr>
      <xdr:spPr>
        <a:xfrm>
          <a:off x="222504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00" name="正方形/長方形 49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1" name="正方形/長方形 5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2" name="正方形/長方形 5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3" name="正方形/長方形 5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4" name="正方形/長方形 5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5" name="正方形/長方形 5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6" name="正方形/長方形 5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7" name="正方形/長方形 50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8" name="テキスト ボックス 5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9" name="直線コネクタ 5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0" name="テキスト ボックス 50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11" name="直線コネクタ 51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12" name="テキスト ボックス 51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13" name="直線コネクタ 51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14" name="テキスト ボックス 51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15" name="直線コネクタ 51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6" name="テキスト ボックス 51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17" name="直線コネクタ 51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18" name="テキスト ボックス 51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9" name="直線コネクタ 5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0" name="テキスト ボックス 5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1"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67056</xdr:rowOff>
    </xdr:to>
    <xdr:cxnSp macro="">
      <xdr:nvCxnSpPr>
        <xdr:cNvPr id="522" name="直線コネクタ 521"/>
        <xdr:cNvCxnSpPr/>
      </xdr:nvCxnSpPr>
      <xdr:spPr>
        <a:xfrm flipV="1">
          <a:off x="16318864" y="172212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70883</xdr:rowOff>
    </xdr:from>
    <xdr:ext cx="405111" cy="259045"/>
    <xdr:sp macro="" textlink="">
      <xdr:nvSpPr>
        <xdr:cNvPr id="523" name="【庁舎】&#10;有形固定資産減価償却率最小値テキスト"/>
        <xdr:cNvSpPr txBox="1"/>
      </xdr:nvSpPr>
      <xdr:spPr>
        <a:xfrm>
          <a:off x="16408400" y="1858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23</xdr:col>
      <xdr:colOff>428625</xdr:colOff>
      <xdr:row>108</xdr:row>
      <xdr:rowOff>67056</xdr:rowOff>
    </xdr:from>
    <xdr:to>
      <xdr:col>23</xdr:col>
      <xdr:colOff>606425</xdr:colOff>
      <xdr:row>108</xdr:row>
      <xdr:rowOff>67056</xdr:rowOff>
    </xdr:to>
    <xdr:cxnSp macro="">
      <xdr:nvCxnSpPr>
        <xdr:cNvPr id="524" name="直線コネクタ 523"/>
        <xdr:cNvCxnSpPr/>
      </xdr:nvCxnSpPr>
      <xdr:spPr>
        <a:xfrm>
          <a:off x="16230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25"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26" name="直線コネクタ 52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24401</xdr:rowOff>
    </xdr:from>
    <xdr:ext cx="405111" cy="259045"/>
    <xdr:sp macro="" textlink="">
      <xdr:nvSpPr>
        <xdr:cNvPr id="527" name="【庁舎】&#10;有形固定資産減価償却率平均値テキスト"/>
        <xdr:cNvSpPr txBox="1"/>
      </xdr:nvSpPr>
      <xdr:spPr>
        <a:xfrm>
          <a:off x="16408400" y="180266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45974</xdr:rowOff>
    </xdr:from>
    <xdr:to>
      <xdr:col>23</xdr:col>
      <xdr:colOff>568325</xdr:colOff>
      <xdr:row>105</xdr:row>
      <xdr:rowOff>147574</xdr:rowOff>
    </xdr:to>
    <xdr:sp macro="" textlink="">
      <xdr:nvSpPr>
        <xdr:cNvPr id="528" name="フローチャート : 判断 527"/>
        <xdr:cNvSpPr/>
      </xdr:nvSpPr>
      <xdr:spPr>
        <a:xfrm>
          <a:off x="162687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9" name="テキスト ボックス 5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0" name="テキスト ボックス 5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1" name="テキスト ボックス 5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2" name="テキスト ボックス 5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3" name="テキスト ボックス 5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71120</xdr:rowOff>
    </xdr:from>
    <xdr:to>
      <xdr:col>23</xdr:col>
      <xdr:colOff>568325</xdr:colOff>
      <xdr:row>105</xdr:row>
      <xdr:rowOff>1270</xdr:rowOff>
    </xdr:to>
    <xdr:sp macro="" textlink="">
      <xdr:nvSpPr>
        <xdr:cNvPr id="534" name="円/楕円 533"/>
        <xdr:cNvSpPr/>
      </xdr:nvSpPr>
      <xdr:spPr>
        <a:xfrm>
          <a:off x="162687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93997</xdr:rowOff>
    </xdr:from>
    <xdr:ext cx="405111" cy="259045"/>
    <xdr:sp macro="" textlink="">
      <xdr:nvSpPr>
        <xdr:cNvPr id="535" name="【庁舎】&#10;有形固定資産減価償却率該当値テキスト"/>
        <xdr:cNvSpPr txBox="1"/>
      </xdr:nvSpPr>
      <xdr:spPr>
        <a:xfrm>
          <a:off x="16408400"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6" name="正方形/長方形 53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7" name="正方形/長方形 5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8" name="正方形/長方形 5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9" name="正方形/長方形 5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0" name="正方形/長方形 5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1" name="正方形/長方形 5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2" name="正方形/長方形 5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3" name="正方形/長方形 54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4" name="テキスト ボックス 5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5" name="直線コネクタ 5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6" name="テキスト ボックス 54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47" name="直線コネクタ 5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8" name="テキスト ボックス 5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9" name="直線コネクタ 5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0" name="テキスト ボックス 5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1" name="直線コネクタ 5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2" name="テキスト ボックス 5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3" name="直線コネクタ 5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4" name="テキスト ボックス 5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5" name="直線コネクタ 5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6" name="テキスト ボックス 5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7" name="直線コネクタ 5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8" name="テキスト ボックス 5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9"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19050</xdr:rowOff>
    </xdr:from>
    <xdr:to>
      <xdr:col>32</xdr:col>
      <xdr:colOff>186689</xdr:colOff>
      <xdr:row>107</xdr:row>
      <xdr:rowOff>140970</xdr:rowOff>
    </xdr:to>
    <xdr:cxnSp macro="">
      <xdr:nvCxnSpPr>
        <xdr:cNvPr id="560" name="直線コネクタ 559"/>
        <xdr:cNvCxnSpPr/>
      </xdr:nvCxnSpPr>
      <xdr:spPr>
        <a:xfrm flipV="1">
          <a:off x="22160864" y="173355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144797</xdr:rowOff>
    </xdr:from>
    <xdr:ext cx="469744" cy="259045"/>
    <xdr:sp macro="" textlink="">
      <xdr:nvSpPr>
        <xdr:cNvPr id="561" name="【庁舎】&#10;一人当たり面積最小値テキスト"/>
        <xdr:cNvSpPr txBox="1"/>
      </xdr:nvSpPr>
      <xdr:spPr>
        <a:xfrm>
          <a:off x="22250400"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107</xdr:row>
      <xdr:rowOff>140970</xdr:rowOff>
    </xdr:from>
    <xdr:to>
      <xdr:col>32</xdr:col>
      <xdr:colOff>276225</xdr:colOff>
      <xdr:row>107</xdr:row>
      <xdr:rowOff>140970</xdr:rowOff>
    </xdr:to>
    <xdr:cxnSp macro="">
      <xdr:nvCxnSpPr>
        <xdr:cNvPr id="562" name="直線コネクタ 561"/>
        <xdr:cNvCxnSpPr/>
      </xdr:nvCxnSpPr>
      <xdr:spPr>
        <a:xfrm>
          <a:off x="22072600" y="1848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137177</xdr:rowOff>
    </xdr:from>
    <xdr:ext cx="469744" cy="259045"/>
    <xdr:sp macro="" textlink="">
      <xdr:nvSpPr>
        <xdr:cNvPr id="563" name="【庁舎】&#10;一人当たり面積最大値テキスト"/>
        <xdr:cNvSpPr txBox="1"/>
      </xdr:nvSpPr>
      <xdr:spPr>
        <a:xfrm>
          <a:off x="222504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0.275</a:t>
          </a:r>
          <a:endParaRPr kumimoji="1" lang="ja-JP" altLang="en-US" sz="1000" b="1">
            <a:latin typeface="ＭＳ Ｐゴシック"/>
          </a:endParaRPr>
        </a:p>
      </xdr:txBody>
    </xdr:sp>
    <xdr:clientData/>
  </xdr:oneCellAnchor>
  <xdr:twoCellAnchor>
    <xdr:from>
      <xdr:col>32</xdr:col>
      <xdr:colOff>98425</xdr:colOff>
      <xdr:row>101</xdr:row>
      <xdr:rowOff>19050</xdr:rowOff>
    </xdr:from>
    <xdr:to>
      <xdr:col>32</xdr:col>
      <xdr:colOff>276225</xdr:colOff>
      <xdr:row>101</xdr:row>
      <xdr:rowOff>19050</xdr:rowOff>
    </xdr:to>
    <xdr:cxnSp macro="">
      <xdr:nvCxnSpPr>
        <xdr:cNvPr id="564" name="直線コネクタ 563"/>
        <xdr:cNvCxnSpPr/>
      </xdr:nvCxnSpPr>
      <xdr:spPr>
        <a:xfrm>
          <a:off x="22072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36847</xdr:rowOff>
    </xdr:from>
    <xdr:ext cx="469744" cy="259045"/>
    <xdr:sp macro="" textlink="">
      <xdr:nvSpPr>
        <xdr:cNvPr id="565" name="【庁舎】&#10;一人当たり面積平均値テキスト"/>
        <xdr:cNvSpPr txBox="1"/>
      </xdr:nvSpPr>
      <xdr:spPr>
        <a:xfrm>
          <a:off x="222504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13970</xdr:rowOff>
    </xdr:from>
    <xdr:to>
      <xdr:col>32</xdr:col>
      <xdr:colOff>238125</xdr:colOff>
      <xdr:row>105</xdr:row>
      <xdr:rowOff>115570</xdr:rowOff>
    </xdr:to>
    <xdr:sp macro="" textlink="">
      <xdr:nvSpPr>
        <xdr:cNvPr id="566" name="フローチャート : 判断 565"/>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7" name="テキスト ボックス 5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8" name="テキスト ボックス 5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9" name="テキスト ボックス 5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0" name="テキスト ボックス 5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1" name="テキスト ボックス 5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90170</xdr:rowOff>
    </xdr:from>
    <xdr:to>
      <xdr:col>32</xdr:col>
      <xdr:colOff>238125</xdr:colOff>
      <xdr:row>108</xdr:row>
      <xdr:rowOff>20320</xdr:rowOff>
    </xdr:to>
    <xdr:sp macro="" textlink="">
      <xdr:nvSpPr>
        <xdr:cNvPr id="572" name="円/楕円 571"/>
        <xdr:cNvSpPr/>
      </xdr:nvSpPr>
      <xdr:spPr>
        <a:xfrm>
          <a:off x="221107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5097</xdr:rowOff>
    </xdr:from>
    <xdr:ext cx="469744" cy="259045"/>
    <xdr:sp macro="" textlink="">
      <xdr:nvSpPr>
        <xdr:cNvPr id="573" name="【庁舎】&#10;一人当たり面積該当値テキスト"/>
        <xdr:cNvSpPr txBox="1"/>
      </xdr:nvSpPr>
      <xdr:spPr>
        <a:xfrm>
          <a:off x="22250400" y="1835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4" name="正方形/長方形 57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5" name="正方形/長方形 5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6" name="テキスト ボックス 57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有形固定資産減価償却率については、消防施設、庁舎が類似団体平均値より高くなっている。消防施設については、地元消防団の消防車車庫であり、建て替え予定は今のところない。庁舎については、平成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5</a:t>
          </a:r>
          <a:r>
            <a:rPr kumimoji="1" lang="ja-JP" altLang="en-US" sz="1300">
              <a:latin typeface="ＭＳ Ｐゴシック"/>
            </a:rPr>
            <a:t>月に新しい庁舎の利用を開始しており、古い庁舎については処分予定となっている。一人当たり面積については、行政面積が狭く、人口密度の高い町であるため、施設数も少なく抑えられるため、総じて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岐阜県北方町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18,344
17,865
5.18
7,633,964
7,215,433
369,149
4,031,160
7,540,563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56.4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地方消費税交付金増加に伴う基準財政収入額の増により、前年と比べて微増している。今後も行政の効率化に努めることにより、財政の健全化を図っていく。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159455</xdr:rowOff>
    </xdr:to>
    <xdr:cxnSp macro="">
      <xdr:nvCxnSpPr>
        <xdr:cNvPr id="68" name="直線コネクタ 67"/>
        <xdr:cNvCxnSpPr/>
      </xdr:nvCxnSpPr>
      <xdr:spPr>
        <a:xfrm flipV="1">
          <a:off x="4114800" y="73469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161166</xdr:rowOff>
    </xdr:from>
    <xdr:ext cx="762000" cy="259045"/>
    <xdr:sp macro="" textlink="">
      <xdr:nvSpPr>
        <xdr:cNvPr id="69" name="財政力平均値テキスト"/>
        <xdr:cNvSpPr txBox="1"/>
      </xdr:nvSpPr>
      <xdr:spPr>
        <a:xfrm>
          <a:off x="5041900" y="7362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159455</xdr:rowOff>
    </xdr:from>
    <xdr:to>
      <xdr:col>6</xdr:col>
      <xdr:colOff>0</xdr:colOff>
      <xdr:row>42</xdr:row>
      <xdr:rowOff>159455</xdr:rowOff>
    </xdr:to>
    <xdr:cxnSp macro="">
      <xdr:nvCxnSpPr>
        <xdr:cNvPr id="71" name="直線コネクタ 70"/>
        <xdr:cNvCxnSpPr/>
      </xdr:nvCxnSpPr>
      <xdr:spPr>
        <a:xfrm>
          <a:off x="3225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73" name="テキスト ボックス 72"/>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159455</xdr:rowOff>
    </xdr:from>
    <xdr:to>
      <xdr:col>4</xdr:col>
      <xdr:colOff>482600</xdr:colOff>
      <xdr:row>42</xdr:row>
      <xdr:rowOff>159455</xdr:rowOff>
    </xdr:to>
    <xdr:cxnSp macro="">
      <xdr:nvCxnSpPr>
        <xdr:cNvPr id="74" name="直線コネクタ 73"/>
        <xdr:cNvCxnSpPr/>
      </xdr:nvCxnSpPr>
      <xdr:spPr>
        <a:xfrm>
          <a:off x="2336800" y="736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76" name="テキスト ボックス 75"/>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119239</xdr:rowOff>
    </xdr:from>
    <xdr:to>
      <xdr:col>3</xdr:col>
      <xdr:colOff>279400</xdr:colOff>
      <xdr:row>42</xdr:row>
      <xdr:rowOff>159455</xdr:rowOff>
    </xdr:to>
    <xdr:cxnSp macro="">
      <xdr:nvCxnSpPr>
        <xdr:cNvPr id="77" name="直線コネクタ 76"/>
        <xdr:cNvCxnSpPr/>
      </xdr:nvCxnSpPr>
      <xdr:spPr>
        <a:xfrm>
          <a:off x="1447800" y="73201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79" name="テキスト ボックス 78"/>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81" name="テキスト ボックス 80"/>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7" name="円/楕円 86"/>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111777</xdr:rowOff>
    </xdr:from>
    <xdr:ext cx="762000" cy="259045"/>
    <xdr:sp macro="" textlink="">
      <xdr:nvSpPr>
        <xdr:cNvPr id="88"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108655</xdr:rowOff>
    </xdr:from>
    <xdr:to>
      <xdr:col>6</xdr:col>
      <xdr:colOff>50800</xdr:colOff>
      <xdr:row>43</xdr:row>
      <xdr:rowOff>38805</xdr:rowOff>
    </xdr:to>
    <xdr:sp macro="" textlink="">
      <xdr:nvSpPr>
        <xdr:cNvPr id="89" name="円/楕円 88"/>
        <xdr:cNvSpPr/>
      </xdr:nvSpPr>
      <xdr:spPr>
        <a:xfrm>
          <a:off x="4064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48982</xdr:rowOff>
    </xdr:from>
    <xdr:ext cx="736600" cy="259045"/>
    <xdr:sp macro="" textlink="">
      <xdr:nvSpPr>
        <xdr:cNvPr id="90" name="テキスト ボックス 89"/>
        <xdr:cNvSpPr txBox="1"/>
      </xdr:nvSpPr>
      <xdr:spPr>
        <a:xfrm>
          <a:off x="3733800" y="7078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108655</xdr:rowOff>
    </xdr:from>
    <xdr:to>
      <xdr:col>4</xdr:col>
      <xdr:colOff>533400</xdr:colOff>
      <xdr:row>43</xdr:row>
      <xdr:rowOff>38805</xdr:rowOff>
    </xdr:to>
    <xdr:sp macro="" textlink="">
      <xdr:nvSpPr>
        <xdr:cNvPr id="91" name="円/楕円 90"/>
        <xdr:cNvSpPr/>
      </xdr:nvSpPr>
      <xdr:spPr>
        <a:xfrm>
          <a:off x="3175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48982</xdr:rowOff>
    </xdr:from>
    <xdr:ext cx="762000" cy="259045"/>
    <xdr:sp macro="" textlink="">
      <xdr:nvSpPr>
        <xdr:cNvPr id="92" name="テキスト ボックス 91"/>
        <xdr:cNvSpPr txBox="1"/>
      </xdr:nvSpPr>
      <xdr:spPr>
        <a:xfrm>
          <a:off x="2844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108655</xdr:rowOff>
    </xdr:from>
    <xdr:to>
      <xdr:col>3</xdr:col>
      <xdr:colOff>330200</xdr:colOff>
      <xdr:row>43</xdr:row>
      <xdr:rowOff>38805</xdr:rowOff>
    </xdr:to>
    <xdr:sp macro="" textlink="">
      <xdr:nvSpPr>
        <xdr:cNvPr id="93" name="円/楕円 92"/>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48982</xdr:rowOff>
    </xdr:from>
    <xdr:ext cx="762000" cy="259045"/>
    <xdr:sp macro="" textlink="">
      <xdr:nvSpPr>
        <xdr:cNvPr id="94" name="テキスト ボックス 93"/>
        <xdr:cNvSpPr txBox="1"/>
      </xdr:nvSpPr>
      <xdr:spPr>
        <a:xfrm>
          <a:off x="1955800" y="707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95" name="円/楕円 94"/>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96" name="テキスト ボックス 95"/>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地方消費税交付金増加により経常的な収入が増えたため、前年度数値よりも</a:t>
          </a:r>
          <a:r>
            <a:rPr kumimoji="1" lang="en-US" altLang="ja-JP" sz="1300">
              <a:latin typeface="ＭＳ Ｐゴシック"/>
            </a:rPr>
            <a:t>1.2</a:t>
          </a:r>
          <a:r>
            <a:rPr kumimoji="1" lang="ja-JP" altLang="en-US" sz="1300">
              <a:latin typeface="ＭＳ Ｐゴシック"/>
            </a:rPr>
            <a:t>ポイント減少している。今後も義務的経費の削減や自主財源の確保に努め、財政基盤の強化を図っていく。</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126492</xdr:rowOff>
    </xdr:from>
    <xdr:to>
      <xdr:col>7</xdr:col>
      <xdr:colOff>152400</xdr:colOff>
      <xdr:row>62</xdr:row>
      <xdr:rowOff>155448</xdr:rowOff>
    </xdr:to>
    <xdr:cxnSp macro="">
      <xdr:nvCxnSpPr>
        <xdr:cNvPr id="129" name="直線コネクタ 128"/>
        <xdr:cNvCxnSpPr/>
      </xdr:nvCxnSpPr>
      <xdr:spPr>
        <a:xfrm flipV="1">
          <a:off x="4114800" y="1075639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53611</xdr:rowOff>
    </xdr:from>
    <xdr:ext cx="762000" cy="259045"/>
    <xdr:sp macro="" textlink="">
      <xdr:nvSpPr>
        <xdr:cNvPr id="130"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85471</xdr:rowOff>
    </xdr:from>
    <xdr:to>
      <xdr:col>6</xdr:col>
      <xdr:colOff>0</xdr:colOff>
      <xdr:row>62</xdr:row>
      <xdr:rowOff>155448</xdr:rowOff>
    </xdr:to>
    <xdr:cxnSp macro="">
      <xdr:nvCxnSpPr>
        <xdr:cNvPr id="132" name="直線コネクタ 131"/>
        <xdr:cNvCxnSpPr/>
      </xdr:nvCxnSpPr>
      <xdr:spPr>
        <a:xfrm>
          <a:off x="3225800" y="10715371"/>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25671</xdr:rowOff>
    </xdr:from>
    <xdr:ext cx="736600" cy="259045"/>
    <xdr:sp macro="" textlink="">
      <xdr:nvSpPr>
        <xdr:cNvPr id="134" name="テキスト ボックス 133"/>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34798</xdr:rowOff>
    </xdr:from>
    <xdr:to>
      <xdr:col>4</xdr:col>
      <xdr:colOff>482600</xdr:colOff>
      <xdr:row>62</xdr:row>
      <xdr:rowOff>85471</xdr:rowOff>
    </xdr:to>
    <xdr:cxnSp macro="">
      <xdr:nvCxnSpPr>
        <xdr:cNvPr id="135" name="直線コネクタ 134"/>
        <xdr:cNvCxnSpPr/>
      </xdr:nvCxnSpPr>
      <xdr:spPr>
        <a:xfrm>
          <a:off x="2336800" y="10664698"/>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147591</xdr:rowOff>
    </xdr:from>
    <xdr:ext cx="762000" cy="259045"/>
    <xdr:sp macro="" textlink="">
      <xdr:nvSpPr>
        <xdr:cNvPr id="137" name="テキスト ボックス 136"/>
        <xdr:cNvSpPr txBox="1"/>
      </xdr:nvSpPr>
      <xdr:spPr>
        <a:xfrm>
          <a:off x="2844800" y="1077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34798</xdr:rowOff>
    </xdr:from>
    <xdr:to>
      <xdr:col>3</xdr:col>
      <xdr:colOff>279400</xdr:colOff>
      <xdr:row>62</xdr:row>
      <xdr:rowOff>51689</xdr:rowOff>
    </xdr:to>
    <xdr:cxnSp macro="">
      <xdr:nvCxnSpPr>
        <xdr:cNvPr id="138" name="直線コネクタ 137"/>
        <xdr:cNvCxnSpPr/>
      </xdr:nvCxnSpPr>
      <xdr:spPr>
        <a:xfrm flipV="1">
          <a:off x="1447800" y="1066469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164482</xdr:rowOff>
    </xdr:from>
    <xdr:ext cx="762000" cy="259045"/>
    <xdr:sp macro="" textlink="">
      <xdr:nvSpPr>
        <xdr:cNvPr id="140" name="テキスト ボックス 139"/>
        <xdr:cNvSpPr txBox="1"/>
      </xdr:nvSpPr>
      <xdr:spPr>
        <a:xfrm>
          <a:off x="1955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142765</xdr:rowOff>
    </xdr:from>
    <xdr:ext cx="762000" cy="259045"/>
    <xdr:sp macro="" textlink="">
      <xdr:nvSpPr>
        <xdr:cNvPr id="142" name="テキスト ボックス 141"/>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75692</xdr:rowOff>
    </xdr:from>
    <xdr:to>
      <xdr:col>7</xdr:col>
      <xdr:colOff>203200</xdr:colOff>
      <xdr:row>63</xdr:row>
      <xdr:rowOff>5842</xdr:rowOff>
    </xdr:to>
    <xdr:sp macro="" textlink="">
      <xdr:nvSpPr>
        <xdr:cNvPr id="148" name="円/楕円 147"/>
        <xdr:cNvSpPr/>
      </xdr:nvSpPr>
      <xdr:spPr>
        <a:xfrm>
          <a:off x="49022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47769</xdr:rowOff>
    </xdr:from>
    <xdr:ext cx="762000" cy="259045"/>
    <xdr:sp macro="" textlink="">
      <xdr:nvSpPr>
        <xdr:cNvPr id="149" name="財政構造の弾力性該当値テキスト"/>
        <xdr:cNvSpPr txBox="1"/>
      </xdr:nvSpPr>
      <xdr:spPr>
        <a:xfrm>
          <a:off x="5041900" y="1067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104648</xdr:rowOff>
    </xdr:from>
    <xdr:to>
      <xdr:col>6</xdr:col>
      <xdr:colOff>50800</xdr:colOff>
      <xdr:row>63</xdr:row>
      <xdr:rowOff>34798</xdr:rowOff>
    </xdr:to>
    <xdr:sp macro="" textlink="">
      <xdr:nvSpPr>
        <xdr:cNvPr id="150" name="円/楕円 149"/>
        <xdr:cNvSpPr/>
      </xdr:nvSpPr>
      <xdr:spPr>
        <a:xfrm>
          <a:off x="4064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19575</xdr:rowOff>
    </xdr:from>
    <xdr:ext cx="736600" cy="259045"/>
    <xdr:sp macro="" textlink="">
      <xdr:nvSpPr>
        <xdr:cNvPr id="151" name="テキスト ボックス 150"/>
        <xdr:cNvSpPr txBox="1"/>
      </xdr:nvSpPr>
      <xdr:spPr>
        <a:xfrm>
          <a:off x="3733800" y="10820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34671</xdr:rowOff>
    </xdr:from>
    <xdr:to>
      <xdr:col>4</xdr:col>
      <xdr:colOff>533400</xdr:colOff>
      <xdr:row>62</xdr:row>
      <xdr:rowOff>136271</xdr:rowOff>
    </xdr:to>
    <xdr:sp macro="" textlink="">
      <xdr:nvSpPr>
        <xdr:cNvPr id="152" name="円/楕円 151"/>
        <xdr:cNvSpPr/>
      </xdr:nvSpPr>
      <xdr:spPr>
        <a:xfrm>
          <a:off x="3175000" y="10664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146448</xdr:rowOff>
    </xdr:from>
    <xdr:ext cx="762000" cy="259045"/>
    <xdr:sp macro="" textlink="">
      <xdr:nvSpPr>
        <xdr:cNvPr id="153" name="テキスト ボックス 152"/>
        <xdr:cNvSpPr txBox="1"/>
      </xdr:nvSpPr>
      <xdr:spPr>
        <a:xfrm>
          <a:off x="2844800" y="1043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155448</xdr:rowOff>
    </xdr:from>
    <xdr:to>
      <xdr:col>3</xdr:col>
      <xdr:colOff>330200</xdr:colOff>
      <xdr:row>62</xdr:row>
      <xdr:rowOff>85598</xdr:rowOff>
    </xdr:to>
    <xdr:sp macro="" textlink="">
      <xdr:nvSpPr>
        <xdr:cNvPr id="154" name="円/楕円 153"/>
        <xdr:cNvSpPr/>
      </xdr:nvSpPr>
      <xdr:spPr>
        <a:xfrm>
          <a:off x="2286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95775</xdr:rowOff>
    </xdr:from>
    <xdr:ext cx="762000" cy="259045"/>
    <xdr:sp macro="" textlink="">
      <xdr:nvSpPr>
        <xdr:cNvPr id="155" name="テキスト ボックス 154"/>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889</xdr:rowOff>
    </xdr:from>
    <xdr:to>
      <xdr:col>2</xdr:col>
      <xdr:colOff>127000</xdr:colOff>
      <xdr:row>62</xdr:row>
      <xdr:rowOff>102489</xdr:rowOff>
    </xdr:to>
    <xdr:sp macro="" textlink="">
      <xdr:nvSpPr>
        <xdr:cNvPr id="156" name="円/楕円 155"/>
        <xdr:cNvSpPr/>
      </xdr:nvSpPr>
      <xdr:spPr>
        <a:xfrm>
          <a:off x="1397000" y="106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112666</xdr:rowOff>
    </xdr:from>
    <xdr:ext cx="762000" cy="259045"/>
    <xdr:sp macro="" textlink="">
      <xdr:nvSpPr>
        <xdr:cNvPr id="157" name="テキスト ボックス 156"/>
        <xdr:cNvSpPr txBox="1"/>
      </xdr:nvSpPr>
      <xdr:spPr>
        <a:xfrm>
          <a:off x="1066800" y="1039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[111,462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121,023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類似団体と比較しても非常に低い値となっているが、年々増加の傾向にある。今後も不要な費用については抑えて、現在の水準を保っていくことができるよう努めていく。</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20405</xdr:rowOff>
    </xdr:from>
    <xdr:to>
      <xdr:col>7</xdr:col>
      <xdr:colOff>152400</xdr:colOff>
      <xdr:row>81</xdr:row>
      <xdr:rowOff>104280</xdr:rowOff>
    </xdr:to>
    <xdr:cxnSp macro="">
      <xdr:nvCxnSpPr>
        <xdr:cNvPr id="190" name="直線コネクタ 189"/>
        <xdr:cNvCxnSpPr/>
      </xdr:nvCxnSpPr>
      <xdr:spPr>
        <a:xfrm>
          <a:off x="4114800" y="13907855"/>
          <a:ext cx="838200" cy="8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46905</xdr:rowOff>
    </xdr:from>
    <xdr:ext cx="762000" cy="259045"/>
    <xdr:sp macro="" textlink="">
      <xdr:nvSpPr>
        <xdr:cNvPr id="191" name="人件費・物件費等の状況平均値テキスト"/>
        <xdr:cNvSpPr txBox="1"/>
      </xdr:nvSpPr>
      <xdr:spPr>
        <a:xfrm>
          <a:off x="5041900" y="14277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127138</xdr:rowOff>
    </xdr:from>
    <xdr:to>
      <xdr:col>6</xdr:col>
      <xdr:colOff>0</xdr:colOff>
      <xdr:row>81</xdr:row>
      <xdr:rowOff>20405</xdr:rowOff>
    </xdr:to>
    <xdr:cxnSp macro="">
      <xdr:nvCxnSpPr>
        <xdr:cNvPr id="193" name="直線コネクタ 192"/>
        <xdr:cNvCxnSpPr/>
      </xdr:nvCxnSpPr>
      <xdr:spPr>
        <a:xfrm>
          <a:off x="3225800" y="13843138"/>
          <a:ext cx="889000" cy="6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138881</xdr:rowOff>
    </xdr:from>
    <xdr:ext cx="736600" cy="259045"/>
    <xdr:sp macro="" textlink="">
      <xdr:nvSpPr>
        <xdr:cNvPr id="195" name="テキスト ボックス 194"/>
        <xdr:cNvSpPr txBox="1"/>
      </xdr:nvSpPr>
      <xdr:spPr>
        <a:xfrm>
          <a:off x="3733800" y="1436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126598</xdr:rowOff>
    </xdr:from>
    <xdr:to>
      <xdr:col>4</xdr:col>
      <xdr:colOff>482600</xdr:colOff>
      <xdr:row>80</xdr:row>
      <xdr:rowOff>127138</xdr:rowOff>
    </xdr:to>
    <xdr:cxnSp macro="">
      <xdr:nvCxnSpPr>
        <xdr:cNvPr id="196" name="直線コネクタ 195"/>
        <xdr:cNvCxnSpPr/>
      </xdr:nvCxnSpPr>
      <xdr:spPr>
        <a:xfrm>
          <a:off x="2336800" y="13842598"/>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33200</xdr:rowOff>
    </xdr:from>
    <xdr:ext cx="762000" cy="259045"/>
    <xdr:sp macro="" textlink="">
      <xdr:nvSpPr>
        <xdr:cNvPr id="198" name="テキスト ボックス 197"/>
        <xdr:cNvSpPr txBox="1"/>
      </xdr:nvSpPr>
      <xdr:spPr>
        <a:xfrm>
          <a:off x="2844800" y="1426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126598</xdr:rowOff>
    </xdr:from>
    <xdr:to>
      <xdr:col>3</xdr:col>
      <xdr:colOff>279400</xdr:colOff>
      <xdr:row>80</xdr:row>
      <xdr:rowOff>146858</xdr:rowOff>
    </xdr:to>
    <xdr:cxnSp macro="">
      <xdr:nvCxnSpPr>
        <xdr:cNvPr id="199" name="直線コネクタ 198"/>
        <xdr:cNvCxnSpPr/>
      </xdr:nvCxnSpPr>
      <xdr:spPr>
        <a:xfrm flipV="1">
          <a:off x="1447800" y="13842598"/>
          <a:ext cx="889000" cy="20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61780</xdr:rowOff>
    </xdr:from>
    <xdr:ext cx="762000" cy="259045"/>
    <xdr:sp macro="" textlink="">
      <xdr:nvSpPr>
        <xdr:cNvPr id="201" name="テキスト ボックス 200"/>
        <xdr:cNvSpPr txBox="1"/>
      </xdr:nvSpPr>
      <xdr:spPr>
        <a:xfrm>
          <a:off x="1955800" y="1429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136912</xdr:rowOff>
    </xdr:from>
    <xdr:ext cx="762000" cy="259045"/>
    <xdr:sp macro="" textlink="">
      <xdr:nvSpPr>
        <xdr:cNvPr id="203" name="テキスト ボックス 202"/>
        <xdr:cNvSpPr txBox="1"/>
      </xdr:nvSpPr>
      <xdr:spPr>
        <a:xfrm>
          <a:off x="1066800" y="1436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53480</xdr:rowOff>
    </xdr:from>
    <xdr:to>
      <xdr:col>7</xdr:col>
      <xdr:colOff>203200</xdr:colOff>
      <xdr:row>81</xdr:row>
      <xdr:rowOff>155080</xdr:rowOff>
    </xdr:to>
    <xdr:sp macro="" textlink="">
      <xdr:nvSpPr>
        <xdr:cNvPr id="209" name="円/楕円 208"/>
        <xdr:cNvSpPr/>
      </xdr:nvSpPr>
      <xdr:spPr>
        <a:xfrm>
          <a:off x="4902200" y="139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70007</xdr:rowOff>
    </xdr:from>
    <xdr:ext cx="762000" cy="259045"/>
    <xdr:sp macro="" textlink="">
      <xdr:nvSpPr>
        <xdr:cNvPr id="210" name="人件費・物件費等の状況該当値テキスト"/>
        <xdr:cNvSpPr txBox="1"/>
      </xdr:nvSpPr>
      <xdr:spPr>
        <a:xfrm>
          <a:off x="5041900" y="137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111,462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141055</xdr:rowOff>
    </xdr:from>
    <xdr:to>
      <xdr:col>6</xdr:col>
      <xdr:colOff>50800</xdr:colOff>
      <xdr:row>81</xdr:row>
      <xdr:rowOff>71205</xdr:rowOff>
    </xdr:to>
    <xdr:sp macro="" textlink="">
      <xdr:nvSpPr>
        <xdr:cNvPr id="211" name="円/楕円 210"/>
        <xdr:cNvSpPr/>
      </xdr:nvSpPr>
      <xdr:spPr>
        <a:xfrm>
          <a:off x="4064000" y="138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81382</xdr:rowOff>
    </xdr:from>
    <xdr:ext cx="736600" cy="259045"/>
    <xdr:sp macro="" textlink="">
      <xdr:nvSpPr>
        <xdr:cNvPr id="212" name="テキスト ボックス 211"/>
        <xdr:cNvSpPr txBox="1"/>
      </xdr:nvSpPr>
      <xdr:spPr>
        <a:xfrm>
          <a:off x="3733800" y="1362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102,772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76338</xdr:rowOff>
    </xdr:from>
    <xdr:to>
      <xdr:col>4</xdr:col>
      <xdr:colOff>533400</xdr:colOff>
      <xdr:row>81</xdr:row>
      <xdr:rowOff>6488</xdr:rowOff>
    </xdr:to>
    <xdr:sp macro="" textlink="">
      <xdr:nvSpPr>
        <xdr:cNvPr id="213" name="円/楕円 212"/>
        <xdr:cNvSpPr/>
      </xdr:nvSpPr>
      <xdr:spPr>
        <a:xfrm>
          <a:off x="3175000" y="1379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16665</xdr:rowOff>
    </xdr:from>
    <xdr:ext cx="762000" cy="259045"/>
    <xdr:sp macro="" textlink="">
      <xdr:nvSpPr>
        <xdr:cNvPr id="214" name="テキスト ボックス 213"/>
        <xdr:cNvSpPr txBox="1"/>
      </xdr:nvSpPr>
      <xdr:spPr>
        <a:xfrm>
          <a:off x="2844800" y="13561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96,067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75798</xdr:rowOff>
    </xdr:from>
    <xdr:to>
      <xdr:col>3</xdr:col>
      <xdr:colOff>330200</xdr:colOff>
      <xdr:row>81</xdr:row>
      <xdr:rowOff>5948</xdr:rowOff>
    </xdr:to>
    <xdr:sp macro="" textlink="">
      <xdr:nvSpPr>
        <xdr:cNvPr id="215" name="円/楕円 214"/>
        <xdr:cNvSpPr/>
      </xdr:nvSpPr>
      <xdr:spPr>
        <a:xfrm>
          <a:off x="2286000" y="1379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16125</xdr:rowOff>
    </xdr:from>
    <xdr:ext cx="762000" cy="259045"/>
    <xdr:sp macro="" textlink="">
      <xdr:nvSpPr>
        <xdr:cNvPr id="216" name="テキスト ボックス 215"/>
        <xdr:cNvSpPr txBox="1"/>
      </xdr:nvSpPr>
      <xdr:spPr>
        <a:xfrm>
          <a:off x="1955800" y="13560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96,011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96058</xdr:rowOff>
    </xdr:from>
    <xdr:to>
      <xdr:col>2</xdr:col>
      <xdr:colOff>127000</xdr:colOff>
      <xdr:row>81</xdr:row>
      <xdr:rowOff>26208</xdr:rowOff>
    </xdr:to>
    <xdr:sp macro="" textlink="">
      <xdr:nvSpPr>
        <xdr:cNvPr id="217" name="円/楕円 216"/>
        <xdr:cNvSpPr/>
      </xdr:nvSpPr>
      <xdr:spPr>
        <a:xfrm>
          <a:off x="1397000" y="1381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36385</xdr:rowOff>
    </xdr:from>
    <xdr:ext cx="762000" cy="259045"/>
    <xdr:sp macro="" textlink="">
      <xdr:nvSpPr>
        <xdr:cNvPr id="218" name="テキスト ボックス 217"/>
        <xdr:cNvSpPr txBox="1"/>
      </xdr:nvSpPr>
      <xdr:spPr>
        <a:xfrm>
          <a:off x="1066800" y="1358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前年度数値よりも</a:t>
          </a:r>
          <a:r>
            <a:rPr kumimoji="1" lang="en-US" altLang="ja-JP" sz="1300">
              <a:latin typeface="ＭＳ Ｐゴシック"/>
            </a:rPr>
            <a:t>0.7</a:t>
          </a:r>
          <a:r>
            <a:rPr kumimoji="1" lang="ja-JP" altLang="en-US" sz="1300">
              <a:latin typeface="ＭＳ Ｐゴシック"/>
            </a:rPr>
            <a:t>ポイント減少している。今後も勤務評価制度等を活用し、能力や業務実績を重視した適材適所の人員配置を行うことにより、給与の適正化に努めていく。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89</xdr:row>
      <xdr:rowOff>81341</xdr:rowOff>
    </xdr:to>
    <xdr:cxnSp macro="">
      <xdr:nvCxnSpPr>
        <xdr:cNvPr id="249" name="直線コネクタ 248"/>
        <xdr:cNvCxnSpPr/>
      </xdr:nvCxnSpPr>
      <xdr:spPr>
        <a:xfrm flipV="1">
          <a:off x="17018000" y="13869609"/>
          <a:ext cx="0" cy="1470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53418</xdr:rowOff>
    </xdr:from>
    <xdr:ext cx="762000" cy="259045"/>
    <xdr:sp macro="" textlink="">
      <xdr:nvSpPr>
        <xdr:cNvPr id="250" name="給与水準   （国との比較）最小値テキスト"/>
        <xdr:cNvSpPr txBox="1"/>
      </xdr:nvSpPr>
      <xdr:spPr>
        <a:xfrm>
          <a:off x="17106900" y="153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89</xdr:row>
      <xdr:rowOff>81341</xdr:rowOff>
    </xdr:from>
    <xdr:to>
      <xdr:col>24</xdr:col>
      <xdr:colOff>647700</xdr:colOff>
      <xdr:row>89</xdr:row>
      <xdr:rowOff>81341</xdr:rowOff>
    </xdr:to>
    <xdr:cxnSp macro="">
      <xdr:nvCxnSpPr>
        <xdr:cNvPr id="251" name="直線コネクタ 250"/>
        <xdr:cNvCxnSpPr/>
      </xdr:nvCxnSpPr>
      <xdr:spPr>
        <a:xfrm>
          <a:off x="16929100" y="1534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2"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53" name="直線コネクタ 252"/>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111277</xdr:rowOff>
    </xdr:from>
    <xdr:to>
      <xdr:col>24</xdr:col>
      <xdr:colOff>558800</xdr:colOff>
      <xdr:row>85</xdr:row>
      <xdr:rowOff>20259</xdr:rowOff>
    </xdr:to>
    <xdr:cxnSp macro="">
      <xdr:nvCxnSpPr>
        <xdr:cNvPr id="254" name="直線コネクタ 253"/>
        <xdr:cNvCxnSpPr/>
      </xdr:nvCxnSpPr>
      <xdr:spPr>
        <a:xfrm flipV="1">
          <a:off x="16179800" y="14513077"/>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112986</xdr:rowOff>
    </xdr:from>
    <xdr:ext cx="762000" cy="259045"/>
    <xdr:sp macro="" textlink="">
      <xdr:nvSpPr>
        <xdr:cNvPr id="255" name="給与水準   （国との比較）平均値テキスト"/>
        <xdr:cNvSpPr txBox="1"/>
      </xdr:nvSpPr>
      <xdr:spPr>
        <a:xfrm>
          <a:off x="17106900" y="1451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56" name="フローチャート : 判断 255"/>
        <xdr:cNvSpPr/>
      </xdr:nvSpPr>
      <xdr:spPr>
        <a:xfrm>
          <a:off x="16967200" y="145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121859</xdr:rowOff>
    </xdr:from>
    <xdr:to>
      <xdr:col>23</xdr:col>
      <xdr:colOff>406400</xdr:colOff>
      <xdr:row>85</xdr:row>
      <xdr:rowOff>20259</xdr:rowOff>
    </xdr:to>
    <xdr:cxnSp macro="">
      <xdr:nvCxnSpPr>
        <xdr:cNvPr id="257" name="直線コネクタ 256"/>
        <xdr:cNvCxnSpPr/>
      </xdr:nvCxnSpPr>
      <xdr:spPr>
        <a:xfrm>
          <a:off x="15290800" y="1435220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8" name="フローチャート : 判断 257"/>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804</xdr:rowOff>
    </xdr:from>
    <xdr:ext cx="736600" cy="259045"/>
    <xdr:sp macro="" textlink="">
      <xdr:nvSpPr>
        <xdr:cNvPr id="259" name="テキスト ボックス 258"/>
        <xdr:cNvSpPr txBox="1"/>
      </xdr:nvSpPr>
      <xdr:spPr>
        <a:xfrm>
          <a:off x="15798800" y="14231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121859</xdr:rowOff>
    </xdr:from>
    <xdr:to>
      <xdr:col>22</xdr:col>
      <xdr:colOff>203200</xdr:colOff>
      <xdr:row>87</xdr:row>
      <xdr:rowOff>102507</xdr:rowOff>
    </xdr:to>
    <xdr:cxnSp macro="">
      <xdr:nvCxnSpPr>
        <xdr:cNvPr id="260" name="直線コネクタ 259"/>
        <xdr:cNvCxnSpPr/>
      </xdr:nvCxnSpPr>
      <xdr:spPr>
        <a:xfrm flipV="1">
          <a:off x="14401800" y="14352209"/>
          <a:ext cx="889000" cy="66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1" name="フローチャート : 判断 260"/>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62" name="テキスト ボックス 261"/>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91016</xdr:rowOff>
    </xdr:from>
    <xdr:to>
      <xdr:col>21</xdr:col>
      <xdr:colOff>0</xdr:colOff>
      <xdr:row>87</xdr:row>
      <xdr:rowOff>102507</xdr:rowOff>
    </xdr:to>
    <xdr:cxnSp macro="">
      <xdr:nvCxnSpPr>
        <xdr:cNvPr id="263" name="直線コネクタ 262"/>
        <xdr:cNvCxnSpPr/>
      </xdr:nvCxnSpPr>
      <xdr:spPr>
        <a:xfrm>
          <a:off x="13512800" y="150071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64" name="フローチャート : 判断 263"/>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65" name="テキスト ボックス 264"/>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66" name="フローチャート : 判断 265"/>
        <xdr:cNvSpPr/>
      </xdr:nvSpPr>
      <xdr:spPr>
        <a:xfrm>
          <a:off x="13462000" y="15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162879</xdr:rowOff>
    </xdr:from>
    <xdr:ext cx="762000" cy="259045"/>
    <xdr:sp macro="" textlink="">
      <xdr:nvSpPr>
        <xdr:cNvPr id="267" name="テキスト ボックス 266"/>
        <xdr:cNvSpPr txBox="1"/>
      </xdr:nvSpPr>
      <xdr:spPr>
        <a:xfrm>
          <a:off x="13131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60477</xdr:rowOff>
    </xdr:from>
    <xdr:to>
      <xdr:col>24</xdr:col>
      <xdr:colOff>609600</xdr:colOff>
      <xdr:row>84</xdr:row>
      <xdr:rowOff>162077</xdr:rowOff>
    </xdr:to>
    <xdr:sp macro="" textlink="">
      <xdr:nvSpPr>
        <xdr:cNvPr id="273" name="円/楕円 272"/>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77004</xdr:rowOff>
    </xdr:from>
    <xdr:ext cx="762000" cy="259045"/>
    <xdr:sp macro="" textlink="">
      <xdr:nvSpPr>
        <xdr:cNvPr id="274" name="給与水準   （国との比較）該当値テキスト"/>
        <xdr:cNvSpPr txBox="1"/>
      </xdr:nvSpPr>
      <xdr:spPr>
        <a:xfrm>
          <a:off x="171069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140909</xdr:rowOff>
    </xdr:from>
    <xdr:to>
      <xdr:col>23</xdr:col>
      <xdr:colOff>457200</xdr:colOff>
      <xdr:row>85</xdr:row>
      <xdr:rowOff>71059</xdr:rowOff>
    </xdr:to>
    <xdr:sp macro="" textlink="">
      <xdr:nvSpPr>
        <xdr:cNvPr id="275" name="円/楕円 274"/>
        <xdr:cNvSpPr/>
      </xdr:nvSpPr>
      <xdr:spPr>
        <a:xfrm>
          <a:off x="16129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55836</xdr:rowOff>
    </xdr:from>
    <xdr:ext cx="736600" cy="259045"/>
    <xdr:sp macro="" textlink="">
      <xdr:nvSpPr>
        <xdr:cNvPr id="276" name="テキスト ボックス 275"/>
        <xdr:cNvSpPr txBox="1"/>
      </xdr:nvSpPr>
      <xdr:spPr>
        <a:xfrm>
          <a:off x="15798800" y="14629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71059</xdr:rowOff>
    </xdr:from>
    <xdr:to>
      <xdr:col>22</xdr:col>
      <xdr:colOff>254000</xdr:colOff>
      <xdr:row>84</xdr:row>
      <xdr:rowOff>1209</xdr:rowOff>
    </xdr:to>
    <xdr:sp macro="" textlink="">
      <xdr:nvSpPr>
        <xdr:cNvPr id="277" name="円/楕円 276"/>
        <xdr:cNvSpPr/>
      </xdr:nvSpPr>
      <xdr:spPr>
        <a:xfrm>
          <a:off x="152400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11386</xdr:rowOff>
    </xdr:from>
    <xdr:ext cx="762000" cy="259045"/>
    <xdr:sp macro="" textlink="">
      <xdr:nvSpPr>
        <xdr:cNvPr id="278" name="テキスト ボックス 277"/>
        <xdr:cNvSpPr txBox="1"/>
      </xdr:nvSpPr>
      <xdr:spPr>
        <a:xfrm>
          <a:off x="14909800" y="1407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51707</xdr:rowOff>
    </xdr:from>
    <xdr:to>
      <xdr:col>21</xdr:col>
      <xdr:colOff>50800</xdr:colOff>
      <xdr:row>87</xdr:row>
      <xdr:rowOff>153307</xdr:rowOff>
    </xdr:to>
    <xdr:sp macro="" textlink="">
      <xdr:nvSpPr>
        <xdr:cNvPr id="279" name="円/楕円 278"/>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163484</xdr:rowOff>
    </xdr:from>
    <xdr:ext cx="762000" cy="259045"/>
    <xdr:sp macro="" textlink="">
      <xdr:nvSpPr>
        <xdr:cNvPr id="280" name="テキスト ボックス 279"/>
        <xdr:cNvSpPr txBox="1"/>
      </xdr:nvSpPr>
      <xdr:spPr>
        <a:xfrm>
          <a:off x="14020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40216</xdr:rowOff>
    </xdr:from>
    <xdr:to>
      <xdr:col>19</xdr:col>
      <xdr:colOff>533400</xdr:colOff>
      <xdr:row>87</xdr:row>
      <xdr:rowOff>141816</xdr:rowOff>
    </xdr:to>
    <xdr:sp macro="" textlink="">
      <xdr:nvSpPr>
        <xdr:cNvPr id="281" name="円/楕円 280"/>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151993</xdr:rowOff>
    </xdr:from>
    <xdr:ext cx="762000" cy="259045"/>
    <xdr:sp macro="" textlink="">
      <xdr:nvSpPr>
        <xdr:cNvPr id="282" name="テキスト ボックス 281"/>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前年度数値よりも</a:t>
          </a:r>
          <a:r>
            <a:rPr kumimoji="1" lang="en-US" altLang="ja-JP" sz="1300">
              <a:latin typeface="ＭＳ Ｐゴシック"/>
            </a:rPr>
            <a:t>0.08</a:t>
          </a:r>
          <a:r>
            <a:rPr kumimoji="1" lang="ja-JP" altLang="en-US" sz="1300">
              <a:latin typeface="ＭＳ Ｐゴシック"/>
            </a:rPr>
            <a:t>人増加している。しかし、類似団体や岐阜県平均と比較すると非常に低い数値となっている。今後も行政サービスの低下をきたすことがないよう配慮しつつ、適正な人員配置に努める。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4" name="直線コネクタ 313"/>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5"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6" name="直線コネクタ 315"/>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7"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8" name="直線コネクタ 317"/>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106983</xdr:rowOff>
    </xdr:from>
    <xdr:to>
      <xdr:col>24</xdr:col>
      <xdr:colOff>558800</xdr:colOff>
      <xdr:row>60</xdr:row>
      <xdr:rowOff>116175</xdr:rowOff>
    </xdr:to>
    <xdr:cxnSp macro="">
      <xdr:nvCxnSpPr>
        <xdr:cNvPr id="319" name="直線コネクタ 318"/>
        <xdr:cNvCxnSpPr/>
      </xdr:nvCxnSpPr>
      <xdr:spPr>
        <a:xfrm>
          <a:off x="16179800" y="10393983"/>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73979</xdr:rowOff>
    </xdr:from>
    <xdr:ext cx="762000" cy="259045"/>
    <xdr:sp macro="" textlink="">
      <xdr:nvSpPr>
        <xdr:cNvPr id="320" name="定員管理の状況平均値テキスト"/>
        <xdr:cNvSpPr txBox="1"/>
      </xdr:nvSpPr>
      <xdr:spPr>
        <a:xfrm>
          <a:off x="17106900" y="1053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21" name="フローチャート : 判断 320"/>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96641</xdr:rowOff>
    </xdr:from>
    <xdr:to>
      <xdr:col>23</xdr:col>
      <xdr:colOff>406400</xdr:colOff>
      <xdr:row>60</xdr:row>
      <xdr:rowOff>106983</xdr:rowOff>
    </xdr:to>
    <xdr:cxnSp macro="">
      <xdr:nvCxnSpPr>
        <xdr:cNvPr id="322" name="直線コネクタ 321"/>
        <xdr:cNvCxnSpPr/>
      </xdr:nvCxnSpPr>
      <xdr:spPr>
        <a:xfrm>
          <a:off x="15290800" y="1038364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3" name="フローチャート : 判断 322"/>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3041</xdr:rowOff>
    </xdr:from>
    <xdr:ext cx="736600" cy="259045"/>
    <xdr:sp macro="" textlink="">
      <xdr:nvSpPr>
        <xdr:cNvPr id="324" name="テキスト ボックス 323"/>
        <xdr:cNvSpPr txBox="1"/>
      </xdr:nvSpPr>
      <xdr:spPr>
        <a:xfrm>
          <a:off x="15798800" y="106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96641</xdr:rowOff>
    </xdr:from>
    <xdr:to>
      <xdr:col>22</xdr:col>
      <xdr:colOff>203200</xdr:colOff>
      <xdr:row>60</xdr:row>
      <xdr:rowOff>103536</xdr:rowOff>
    </xdr:to>
    <xdr:cxnSp macro="">
      <xdr:nvCxnSpPr>
        <xdr:cNvPr id="325" name="直線コネクタ 324"/>
        <xdr:cNvCxnSpPr/>
      </xdr:nvCxnSpPr>
      <xdr:spPr>
        <a:xfrm flipV="1">
          <a:off x="14401800" y="1038364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6" name="フローチャート : 判断 325"/>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27" name="テキスト ボックス 326"/>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100088</xdr:rowOff>
    </xdr:from>
    <xdr:to>
      <xdr:col>21</xdr:col>
      <xdr:colOff>0</xdr:colOff>
      <xdr:row>60</xdr:row>
      <xdr:rowOff>103536</xdr:rowOff>
    </xdr:to>
    <xdr:cxnSp macro="">
      <xdr:nvCxnSpPr>
        <xdr:cNvPr id="328" name="直線コネクタ 327"/>
        <xdr:cNvCxnSpPr/>
      </xdr:nvCxnSpPr>
      <xdr:spPr>
        <a:xfrm>
          <a:off x="13512800" y="1038708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9" name="フローチャート : 判断 328"/>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7637</xdr:rowOff>
    </xdr:from>
    <xdr:ext cx="762000" cy="259045"/>
    <xdr:sp macro="" textlink="">
      <xdr:nvSpPr>
        <xdr:cNvPr id="330" name="テキスト ボックス 329"/>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31" name="フローチャート : 判断 330"/>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19128</xdr:rowOff>
    </xdr:from>
    <xdr:ext cx="762000" cy="259045"/>
    <xdr:sp macro="" textlink="">
      <xdr:nvSpPr>
        <xdr:cNvPr id="332" name="テキスト ボックス 331"/>
        <xdr:cNvSpPr txBox="1"/>
      </xdr:nvSpPr>
      <xdr:spPr>
        <a:xfrm>
          <a:off x="13131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65375</xdr:rowOff>
    </xdr:from>
    <xdr:to>
      <xdr:col>24</xdr:col>
      <xdr:colOff>609600</xdr:colOff>
      <xdr:row>60</xdr:row>
      <xdr:rowOff>166975</xdr:rowOff>
    </xdr:to>
    <xdr:sp macro="" textlink="">
      <xdr:nvSpPr>
        <xdr:cNvPr id="338" name="円/楕円 337"/>
        <xdr:cNvSpPr/>
      </xdr:nvSpPr>
      <xdr:spPr>
        <a:xfrm>
          <a:off x="16967200" y="103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81902</xdr:rowOff>
    </xdr:from>
    <xdr:ext cx="762000" cy="259045"/>
    <xdr:sp macro="" textlink="">
      <xdr:nvSpPr>
        <xdr:cNvPr id="339" name="定員管理の状況該当値テキスト"/>
        <xdr:cNvSpPr txBox="1"/>
      </xdr:nvSpPr>
      <xdr:spPr>
        <a:xfrm>
          <a:off x="17106900" y="10197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56183</xdr:rowOff>
    </xdr:from>
    <xdr:to>
      <xdr:col>23</xdr:col>
      <xdr:colOff>457200</xdr:colOff>
      <xdr:row>60</xdr:row>
      <xdr:rowOff>157783</xdr:rowOff>
    </xdr:to>
    <xdr:sp macro="" textlink="">
      <xdr:nvSpPr>
        <xdr:cNvPr id="340" name="円/楕円 339"/>
        <xdr:cNvSpPr/>
      </xdr:nvSpPr>
      <xdr:spPr>
        <a:xfrm>
          <a:off x="16129000" y="1034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167960</xdr:rowOff>
    </xdr:from>
    <xdr:ext cx="736600" cy="259045"/>
    <xdr:sp macro="" textlink="">
      <xdr:nvSpPr>
        <xdr:cNvPr id="341" name="テキスト ボックス 340"/>
        <xdr:cNvSpPr txBox="1"/>
      </xdr:nvSpPr>
      <xdr:spPr>
        <a:xfrm>
          <a:off x="15798800" y="10112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45841</xdr:rowOff>
    </xdr:from>
    <xdr:to>
      <xdr:col>22</xdr:col>
      <xdr:colOff>254000</xdr:colOff>
      <xdr:row>60</xdr:row>
      <xdr:rowOff>147441</xdr:rowOff>
    </xdr:to>
    <xdr:sp macro="" textlink="">
      <xdr:nvSpPr>
        <xdr:cNvPr id="342" name="円/楕円 341"/>
        <xdr:cNvSpPr/>
      </xdr:nvSpPr>
      <xdr:spPr>
        <a:xfrm>
          <a:off x="15240000" y="103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157618</xdr:rowOff>
    </xdr:from>
    <xdr:ext cx="762000" cy="259045"/>
    <xdr:sp macro="" textlink="">
      <xdr:nvSpPr>
        <xdr:cNvPr id="343" name="テキスト ボックス 342"/>
        <xdr:cNvSpPr txBox="1"/>
      </xdr:nvSpPr>
      <xdr:spPr>
        <a:xfrm>
          <a:off x="14909800" y="10101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52736</xdr:rowOff>
    </xdr:from>
    <xdr:to>
      <xdr:col>21</xdr:col>
      <xdr:colOff>50800</xdr:colOff>
      <xdr:row>60</xdr:row>
      <xdr:rowOff>154336</xdr:rowOff>
    </xdr:to>
    <xdr:sp macro="" textlink="">
      <xdr:nvSpPr>
        <xdr:cNvPr id="344" name="円/楕円 343"/>
        <xdr:cNvSpPr/>
      </xdr:nvSpPr>
      <xdr:spPr>
        <a:xfrm>
          <a:off x="143510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164513</xdr:rowOff>
    </xdr:from>
    <xdr:ext cx="762000" cy="259045"/>
    <xdr:sp macro="" textlink="">
      <xdr:nvSpPr>
        <xdr:cNvPr id="345" name="テキスト ボックス 344"/>
        <xdr:cNvSpPr txBox="1"/>
      </xdr:nvSpPr>
      <xdr:spPr>
        <a:xfrm>
          <a:off x="14020800" y="1010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49288</xdr:rowOff>
    </xdr:from>
    <xdr:to>
      <xdr:col>19</xdr:col>
      <xdr:colOff>533400</xdr:colOff>
      <xdr:row>60</xdr:row>
      <xdr:rowOff>150888</xdr:rowOff>
    </xdr:to>
    <xdr:sp macro="" textlink="">
      <xdr:nvSpPr>
        <xdr:cNvPr id="346" name="円/楕円 345"/>
        <xdr:cNvSpPr/>
      </xdr:nvSpPr>
      <xdr:spPr>
        <a:xfrm>
          <a:off x="13462000" y="1033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161065</xdr:rowOff>
    </xdr:from>
    <xdr:ext cx="762000" cy="259045"/>
    <xdr:sp macro="" textlink="">
      <xdr:nvSpPr>
        <xdr:cNvPr id="347" name="テキスト ボックス 346"/>
        <xdr:cNvSpPr txBox="1"/>
      </xdr:nvSpPr>
      <xdr:spPr>
        <a:xfrm>
          <a:off x="13131800" y="1010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前年度数値よりも</a:t>
          </a:r>
          <a:r>
            <a:rPr kumimoji="1" lang="en-US" altLang="ja-JP" sz="1300">
              <a:latin typeface="ＭＳ Ｐゴシック"/>
            </a:rPr>
            <a:t>0.3</a:t>
          </a:r>
          <a:r>
            <a:rPr kumimoji="1" lang="ja-JP" altLang="en-US" sz="1300">
              <a:latin typeface="ＭＳ Ｐゴシック"/>
            </a:rPr>
            <a:t>ポイント増加している。これは、下水道事業会計への繰出金が増加したことにより、準元利償還金が増加したことが主な要因だと考えられる。今後はより適切に地方債管理を行い、実質公債費比率の急激な上昇を抑えるよう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2" name="直線コネクタ 371"/>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5"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6" name="直線コネクタ 375"/>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9843</xdr:rowOff>
    </xdr:from>
    <xdr:to>
      <xdr:col>24</xdr:col>
      <xdr:colOff>558800</xdr:colOff>
      <xdr:row>41</xdr:row>
      <xdr:rowOff>27940</xdr:rowOff>
    </xdr:to>
    <xdr:cxnSp macro="">
      <xdr:nvCxnSpPr>
        <xdr:cNvPr id="377" name="直線コネクタ 376"/>
        <xdr:cNvCxnSpPr/>
      </xdr:nvCxnSpPr>
      <xdr:spPr>
        <a:xfrm>
          <a:off x="16179800" y="7039293"/>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32402</xdr:rowOff>
    </xdr:from>
    <xdr:ext cx="762000" cy="259045"/>
    <xdr:sp macro="" textlink="">
      <xdr:nvSpPr>
        <xdr:cNvPr id="378" name="公債費負担の状況平均値テキスト"/>
        <xdr:cNvSpPr txBox="1"/>
      </xdr:nvSpPr>
      <xdr:spPr>
        <a:xfrm>
          <a:off x="17106900" y="671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9" name="フローチャート : 判断 378"/>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169228</xdr:rowOff>
    </xdr:from>
    <xdr:to>
      <xdr:col>23</xdr:col>
      <xdr:colOff>406400</xdr:colOff>
      <xdr:row>41</xdr:row>
      <xdr:rowOff>9843</xdr:rowOff>
    </xdr:to>
    <xdr:cxnSp macro="">
      <xdr:nvCxnSpPr>
        <xdr:cNvPr id="380" name="直線コネクタ 379"/>
        <xdr:cNvCxnSpPr/>
      </xdr:nvCxnSpPr>
      <xdr:spPr>
        <a:xfrm>
          <a:off x="15290800" y="702722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81" name="フローチャート : 判断 380"/>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40657</xdr:rowOff>
    </xdr:from>
    <xdr:ext cx="736600" cy="259045"/>
    <xdr:sp macro="" textlink="">
      <xdr:nvSpPr>
        <xdr:cNvPr id="382" name="テキスト ボックス 381"/>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151130</xdr:rowOff>
    </xdr:from>
    <xdr:to>
      <xdr:col>22</xdr:col>
      <xdr:colOff>203200</xdr:colOff>
      <xdr:row>40</xdr:row>
      <xdr:rowOff>169228</xdr:rowOff>
    </xdr:to>
    <xdr:cxnSp macro="">
      <xdr:nvCxnSpPr>
        <xdr:cNvPr id="383" name="直線コネクタ 382"/>
        <xdr:cNvCxnSpPr/>
      </xdr:nvCxnSpPr>
      <xdr:spPr>
        <a:xfrm>
          <a:off x="14401800" y="700913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4" name="フローチャート : 判断 383"/>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85" name="テキスト ボックス 384"/>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151130</xdr:rowOff>
    </xdr:from>
    <xdr:to>
      <xdr:col>21</xdr:col>
      <xdr:colOff>0</xdr:colOff>
      <xdr:row>41</xdr:row>
      <xdr:rowOff>40005</xdr:rowOff>
    </xdr:to>
    <xdr:cxnSp macro="">
      <xdr:nvCxnSpPr>
        <xdr:cNvPr id="386" name="直線コネクタ 385"/>
        <xdr:cNvCxnSpPr/>
      </xdr:nvCxnSpPr>
      <xdr:spPr>
        <a:xfrm flipV="1">
          <a:off x="13512800" y="700913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7" name="フローチャート : 判断 386"/>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93680</xdr:rowOff>
    </xdr:from>
    <xdr:ext cx="762000" cy="259045"/>
    <xdr:sp macro="" textlink="">
      <xdr:nvSpPr>
        <xdr:cNvPr id="388" name="テキスト ボックス 387"/>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9" name="フローチャート : 判断 388"/>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390" name="テキスト ボックス 389"/>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96" name="円/楕円 395"/>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120667</xdr:rowOff>
    </xdr:from>
    <xdr:ext cx="762000" cy="259045"/>
    <xdr:sp macro="" textlink="">
      <xdr:nvSpPr>
        <xdr:cNvPr id="397" name="公債費負担の状況該当値テキスト"/>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130493</xdr:rowOff>
    </xdr:from>
    <xdr:to>
      <xdr:col>23</xdr:col>
      <xdr:colOff>457200</xdr:colOff>
      <xdr:row>41</xdr:row>
      <xdr:rowOff>60643</xdr:rowOff>
    </xdr:to>
    <xdr:sp macro="" textlink="">
      <xdr:nvSpPr>
        <xdr:cNvPr id="398" name="円/楕円 397"/>
        <xdr:cNvSpPr/>
      </xdr:nvSpPr>
      <xdr:spPr>
        <a:xfrm>
          <a:off x="16129000" y="698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45420</xdr:rowOff>
    </xdr:from>
    <xdr:ext cx="736600" cy="259045"/>
    <xdr:sp macro="" textlink="">
      <xdr:nvSpPr>
        <xdr:cNvPr id="399" name="テキスト ボックス 398"/>
        <xdr:cNvSpPr txBox="1"/>
      </xdr:nvSpPr>
      <xdr:spPr>
        <a:xfrm>
          <a:off x="15798800" y="7074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118428</xdr:rowOff>
    </xdr:from>
    <xdr:to>
      <xdr:col>22</xdr:col>
      <xdr:colOff>254000</xdr:colOff>
      <xdr:row>41</xdr:row>
      <xdr:rowOff>48578</xdr:rowOff>
    </xdr:to>
    <xdr:sp macro="" textlink="">
      <xdr:nvSpPr>
        <xdr:cNvPr id="400" name="円/楕円 399"/>
        <xdr:cNvSpPr/>
      </xdr:nvSpPr>
      <xdr:spPr>
        <a:xfrm>
          <a:off x="15240000" y="697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58755</xdr:rowOff>
    </xdr:from>
    <xdr:ext cx="762000" cy="259045"/>
    <xdr:sp macro="" textlink="">
      <xdr:nvSpPr>
        <xdr:cNvPr id="401" name="テキスト ボックス 400"/>
        <xdr:cNvSpPr txBox="1"/>
      </xdr:nvSpPr>
      <xdr:spPr>
        <a:xfrm>
          <a:off x="14909800" y="674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100330</xdr:rowOff>
    </xdr:from>
    <xdr:to>
      <xdr:col>21</xdr:col>
      <xdr:colOff>50800</xdr:colOff>
      <xdr:row>41</xdr:row>
      <xdr:rowOff>30480</xdr:rowOff>
    </xdr:to>
    <xdr:sp macro="" textlink="">
      <xdr:nvSpPr>
        <xdr:cNvPr id="402" name="円/楕円 401"/>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40657</xdr:rowOff>
    </xdr:from>
    <xdr:ext cx="762000" cy="259045"/>
    <xdr:sp macro="" textlink="">
      <xdr:nvSpPr>
        <xdr:cNvPr id="403" name="テキスト ボックス 402"/>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160655</xdr:rowOff>
    </xdr:from>
    <xdr:to>
      <xdr:col>19</xdr:col>
      <xdr:colOff>533400</xdr:colOff>
      <xdr:row>41</xdr:row>
      <xdr:rowOff>90805</xdr:rowOff>
    </xdr:to>
    <xdr:sp macro="" textlink="">
      <xdr:nvSpPr>
        <xdr:cNvPr id="404" name="円/楕円 403"/>
        <xdr:cNvSpPr/>
      </xdr:nvSpPr>
      <xdr:spPr>
        <a:xfrm>
          <a:off x="13462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100982</xdr:rowOff>
    </xdr:from>
    <xdr:ext cx="762000" cy="259045"/>
    <xdr:sp macro="" textlink="">
      <xdr:nvSpPr>
        <xdr:cNvPr id="405" name="テキスト ボックス 404"/>
        <xdr:cNvSpPr txBox="1"/>
      </xdr:nvSpPr>
      <xdr:spPr>
        <a:xfrm>
          <a:off x="13131800" y="678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前年度数値よりも</a:t>
          </a:r>
          <a:r>
            <a:rPr kumimoji="1" lang="en-US" altLang="ja-JP" sz="1300">
              <a:latin typeface="ＭＳ Ｐゴシック"/>
            </a:rPr>
            <a:t>40.3</a:t>
          </a:r>
          <a:r>
            <a:rPr kumimoji="1" lang="ja-JP" altLang="en-US" sz="1300">
              <a:latin typeface="ＭＳ Ｐゴシック"/>
            </a:rPr>
            <a:t>ポイント増加している。これは、新庁舎建設事業等の借入による地方債現在高が増加したことと、充当可能財源等が財政調整基金の取崩等で減ったことが要因だと考えられる。今後しばらくは大型事業の予定がないため、起債の償還が進むにつれ徐々に減少する見込みであ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2" name="直線コネクタ 431"/>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3"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4" name="直線コネクタ 433"/>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128499</xdr:rowOff>
    </xdr:from>
    <xdr:to>
      <xdr:col>24</xdr:col>
      <xdr:colOff>558800</xdr:colOff>
      <xdr:row>15</xdr:row>
      <xdr:rowOff>151536</xdr:rowOff>
    </xdr:to>
    <xdr:cxnSp macro="">
      <xdr:nvCxnSpPr>
        <xdr:cNvPr id="437" name="直線コネクタ 436"/>
        <xdr:cNvCxnSpPr/>
      </xdr:nvCxnSpPr>
      <xdr:spPr>
        <a:xfrm>
          <a:off x="16179800" y="2528799"/>
          <a:ext cx="838200" cy="19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21226</xdr:rowOff>
    </xdr:from>
    <xdr:ext cx="762000" cy="259045"/>
    <xdr:sp macro="" textlink="">
      <xdr:nvSpPr>
        <xdr:cNvPr id="438"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9" name="フローチャート : 判断 438"/>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40" name="フローチャート : 判断 439"/>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149953</xdr:rowOff>
    </xdr:from>
    <xdr:ext cx="736600" cy="259045"/>
    <xdr:sp macro="" textlink="">
      <xdr:nvSpPr>
        <xdr:cNvPr id="441" name="テキスト ボックス 440"/>
        <xdr:cNvSpPr txBox="1"/>
      </xdr:nvSpPr>
      <xdr:spPr>
        <a:xfrm>
          <a:off x="15798800" y="2721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92050</xdr:rowOff>
    </xdr:from>
    <xdr:to>
      <xdr:col>22</xdr:col>
      <xdr:colOff>254000</xdr:colOff>
      <xdr:row>16</xdr:row>
      <xdr:rowOff>22200</xdr:rowOff>
    </xdr:to>
    <xdr:sp macro="" textlink="">
      <xdr:nvSpPr>
        <xdr:cNvPr id="442" name="フローチャート : 判断 441"/>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32377</xdr:rowOff>
    </xdr:from>
    <xdr:ext cx="762000" cy="259045"/>
    <xdr:sp macro="" textlink="">
      <xdr:nvSpPr>
        <xdr:cNvPr id="443" name="テキスト ボックス 442"/>
        <xdr:cNvSpPr txBox="1"/>
      </xdr:nvSpPr>
      <xdr:spPr>
        <a:xfrm>
          <a:off x="14909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124384</xdr:rowOff>
    </xdr:from>
    <xdr:to>
      <xdr:col>21</xdr:col>
      <xdr:colOff>50800</xdr:colOff>
      <xdr:row>16</xdr:row>
      <xdr:rowOff>54534</xdr:rowOff>
    </xdr:to>
    <xdr:sp macro="" textlink="">
      <xdr:nvSpPr>
        <xdr:cNvPr id="444" name="フローチャート : 判断 443"/>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64711</xdr:rowOff>
    </xdr:from>
    <xdr:ext cx="762000" cy="259045"/>
    <xdr:sp macro="" textlink="">
      <xdr:nvSpPr>
        <xdr:cNvPr id="445" name="テキスト ボックス 444"/>
        <xdr:cNvSpPr txBox="1"/>
      </xdr:nvSpPr>
      <xdr:spPr>
        <a:xfrm>
          <a:off x="14020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6" name="フローチャート : 判断 445"/>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53789</xdr:rowOff>
    </xdr:from>
    <xdr:ext cx="762000" cy="259045"/>
    <xdr:sp macro="" textlink="">
      <xdr:nvSpPr>
        <xdr:cNvPr id="447" name="テキスト ボックス 446"/>
        <xdr:cNvSpPr txBox="1"/>
      </xdr:nvSpPr>
      <xdr:spPr>
        <a:xfrm>
          <a:off x="13131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100736</xdr:rowOff>
    </xdr:from>
    <xdr:to>
      <xdr:col>24</xdr:col>
      <xdr:colOff>609600</xdr:colOff>
      <xdr:row>16</xdr:row>
      <xdr:rowOff>30886</xdr:rowOff>
    </xdr:to>
    <xdr:sp macro="" textlink="">
      <xdr:nvSpPr>
        <xdr:cNvPr id="453" name="円/楕円 452"/>
        <xdr:cNvSpPr/>
      </xdr:nvSpPr>
      <xdr:spPr>
        <a:xfrm>
          <a:off x="16967200" y="267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72813</xdr:rowOff>
    </xdr:from>
    <xdr:ext cx="762000" cy="259045"/>
    <xdr:sp macro="" textlink="">
      <xdr:nvSpPr>
        <xdr:cNvPr id="454" name="将来負担の状況該当値テキスト"/>
        <xdr:cNvSpPr txBox="1"/>
      </xdr:nvSpPr>
      <xdr:spPr>
        <a:xfrm>
          <a:off x="17106900" y="264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77699</xdr:rowOff>
    </xdr:from>
    <xdr:to>
      <xdr:col>23</xdr:col>
      <xdr:colOff>457200</xdr:colOff>
      <xdr:row>15</xdr:row>
      <xdr:rowOff>7849</xdr:rowOff>
    </xdr:to>
    <xdr:sp macro="" textlink="">
      <xdr:nvSpPr>
        <xdr:cNvPr id="455" name="円/楕円 454"/>
        <xdr:cNvSpPr/>
      </xdr:nvSpPr>
      <xdr:spPr>
        <a:xfrm>
          <a:off x="16129000" y="247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18026</xdr:rowOff>
    </xdr:from>
    <xdr:ext cx="736600" cy="259045"/>
    <xdr:sp macro="" textlink="">
      <xdr:nvSpPr>
        <xdr:cNvPr id="456" name="テキスト ボックス 455"/>
        <xdr:cNvSpPr txBox="1"/>
      </xdr:nvSpPr>
      <xdr:spPr>
        <a:xfrm>
          <a:off x="15798800" y="2246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47295</xdr:rowOff>
    </xdr:from>
    <xdr:to>
      <xdr:col>19</xdr:col>
      <xdr:colOff>533400</xdr:colOff>
      <xdr:row>14</xdr:row>
      <xdr:rowOff>148895</xdr:rowOff>
    </xdr:to>
    <xdr:sp macro="" textlink="">
      <xdr:nvSpPr>
        <xdr:cNvPr id="457" name="円/楕円 456"/>
        <xdr:cNvSpPr/>
      </xdr:nvSpPr>
      <xdr:spPr>
        <a:xfrm>
          <a:off x="13462000" y="244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159072</xdr:rowOff>
    </xdr:from>
    <xdr:ext cx="762000" cy="259045"/>
    <xdr:sp macro="" textlink="">
      <xdr:nvSpPr>
        <xdr:cNvPr id="458" name="テキスト ボックス 457"/>
        <xdr:cNvSpPr txBox="1"/>
      </xdr:nvSpPr>
      <xdr:spPr>
        <a:xfrm>
          <a:off x="13131800" y="2216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岐阜県北方町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18,344
17,865
5.18
7,633,964
7,215,433
369,149
4,031,160
7,540,563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56.4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類似団体平均や岐阜県平均と比較すると、低い値となっている。今後も、行政サービスの低下を招くことがないよう配慮しながら、臨時職員や嘱託職員も含めた適正な人員配置に努め、人件費の抑制を図る。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8128</xdr:rowOff>
    </xdr:from>
    <xdr:to>
      <xdr:col>7</xdr:col>
      <xdr:colOff>15875</xdr:colOff>
      <xdr:row>36</xdr:row>
      <xdr:rowOff>40132</xdr:rowOff>
    </xdr:to>
    <xdr:cxnSp macro="">
      <xdr:nvCxnSpPr>
        <xdr:cNvPr id="64" name="直線コネクタ 63"/>
        <xdr:cNvCxnSpPr/>
      </xdr:nvCxnSpPr>
      <xdr:spPr>
        <a:xfrm flipV="1">
          <a:off x="3987800" y="61803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161290</xdr:rowOff>
    </xdr:from>
    <xdr:to>
      <xdr:col>5</xdr:col>
      <xdr:colOff>549275</xdr:colOff>
      <xdr:row>36</xdr:row>
      <xdr:rowOff>40132</xdr:rowOff>
    </xdr:to>
    <xdr:cxnSp macro="">
      <xdr:nvCxnSpPr>
        <xdr:cNvPr id="67" name="直線コネクタ 66"/>
        <xdr:cNvCxnSpPr/>
      </xdr:nvCxnSpPr>
      <xdr:spPr>
        <a:xfrm>
          <a:off x="3098800" y="61620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69" name="テキスト ボックス 68"/>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161290</xdr:rowOff>
    </xdr:from>
    <xdr:to>
      <xdr:col>4</xdr:col>
      <xdr:colOff>346075</xdr:colOff>
      <xdr:row>36</xdr:row>
      <xdr:rowOff>8128</xdr:rowOff>
    </xdr:to>
    <xdr:cxnSp macro="">
      <xdr:nvCxnSpPr>
        <xdr:cNvPr id="70" name="直線コネクタ 69"/>
        <xdr:cNvCxnSpPr/>
      </xdr:nvCxnSpPr>
      <xdr:spPr>
        <a:xfrm flipV="1">
          <a:off x="2209800" y="6162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8128</xdr:rowOff>
    </xdr:from>
    <xdr:to>
      <xdr:col>3</xdr:col>
      <xdr:colOff>142875</xdr:colOff>
      <xdr:row>36</xdr:row>
      <xdr:rowOff>72136</xdr:rowOff>
    </xdr:to>
    <xdr:cxnSp macro="">
      <xdr:nvCxnSpPr>
        <xdr:cNvPr id="73" name="直線コネクタ 72"/>
        <xdr:cNvCxnSpPr/>
      </xdr:nvCxnSpPr>
      <xdr:spPr>
        <a:xfrm flipV="1">
          <a:off x="1320800" y="61803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77" name="テキスト ボックス 76"/>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128778</xdr:rowOff>
    </xdr:from>
    <xdr:to>
      <xdr:col>7</xdr:col>
      <xdr:colOff>66675</xdr:colOff>
      <xdr:row>36</xdr:row>
      <xdr:rowOff>58928</xdr:rowOff>
    </xdr:to>
    <xdr:sp macro="" textlink="">
      <xdr:nvSpPr>
        <xdr:cNvPr id="83" name="円/楕円 82"/>
        <xdr:cNvSpPr/>
      </xdr:nvSpPr>
      <xdr:spPr>
        <a:xfrm>
          <a:off x="4775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145305</xdr:rowOff>
    </xdr:from>
    <xdr:ext cx="762000" cy="259045"/>
    <xdr:sp macro="" textlink="">
      <xdr:nvSpPr>
        <xdr:cNvPr id="84" name="人件費該当値テキスト"/>
        <xdr:cNvSpPr txBox="1"/>
      </xdr:nvSpPr>
      <xdr:spPr>
        <a:xfrm>
          <a:off x="4914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160782</xdr:rowOff>
    </xdr:from>
    <xdr:to>
      <xdr:col>5</xdr:col>
      <xdr:colOff>600075</xdr:colOff>
      <xdr:row>36</xdr:row>
      <xdr:rowOff>90932</xdr:rowOff>
    </xdr:to>
    <xdr:sp macro="" textlink="">
      <xdr:nvSpPr>
        <xdr:cNvPr id="85" name="円/楕円 84"/>
        <xdr:cNvSpPr/>
      </xdr:nvSpPr>
      <xdr:spPr>
        <a:xfrm>
          <a:off x="3937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101109</xdr:rowOff>
    </xdr:from>
    <xdr:ext cx="736600" cy="259045"/>
    <xdr:sp macro="" textlink="">
      <xdr:nvSpPr>
        <xdr:cNvPr id="86" name="テキスト ボックス 85"/>
        <xdr:cNvSpPr txBox="1"/>
      </xdr:nvSpPr>
      <xdr:spPr>
        <a:xfrm>
          <a:off x="3606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110490</xdr:rowOff>
    </xdr:from>
    <xdr:to>
      <xdr:col>4</xdr:col>
      <xdr:colOff>396875</xdr:colOff>
      <xdr:row>36</xdr:row>
      <xdr:rowOff>40640</xdr:rowOff>
    </xdr:to>
    <xdr:sp macro="" textlink="">
      <xdr:nvSpPr>
        <xdr:cNvPr id="87" name="円/楕円 86"/>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50817</xdr:rowOff>
    </xdr:from>
    <xdr:ext cx="762000" cy="259045"/>
    <xdr:sp macro="" textlink="">
      <xdr:nvSpPr>
        <xdr:cNvPr id="88" name="テキスト ボックス 87"/>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128778</xdr:rowOff>
    </xdr:from>
    <xdr:to>
      <xdr:col>3</xdr:col>
      <xdr:colOff>193675</xdr:colOff>
      <xdr:row>36</xdr:row>
      <xdr:rowOff>58928</xdr:rowOff>
    </xdr:to>
    <xdr:sp macro="" textlink="">
      <xdr:nvSpPr>
        <xdr:cNvPr id="89" name="円/楕円 88"/>
        <xdr:cNvSpPr/>
      </xdr:nvSpPr>
      <xdr:spPr>
        <a:xfrm>
          <a:off x="2159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69105</xdr:rowOff>
    </xdr:from>
    <xdr:ext cx="762000" cy="259045"/>
    <xdr:sp macro="" textlink="">
      <xdr:nvSpPr>
        <xdr:cNvPr id="90" name="テキスト ボックス 89"/>
        <xdr:cNvSpPr txBox="1"/>
      </xdr:nvSpPr>
      <xdr:spPr>
        <a:xfrm>
          <a:off x="1828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21336</xdr:rowOff>
    </xdr:from>
    <xdr:to>
      <xdr:col>1</xdr:col>
      <xdr:colOff>676275</xdr:colOff>
      <xdr:row>36</xdr:row>
      <xdr:rowOff>122936</xdr:rowOff>
    </xdr:to>
    <xdr:sp macro="" textlink="">
      <xdr:nvSpPr>
        <xdr:cNvPr id="91" name="円/楕円 90"/>
        <xdr:cNvSpPr/>
      </xdr:nvSpPr>
      <xdr:spPr>
        <a:xfrm>
          <a:off x="1270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133113</xdr:rowOff>
    </xdr:from>
    <xdr:ext cx="762000" cy="259045"/>
    <xdr:sp macro="" textlink="">
      <xdr:nvSpPr>
        <xdr:cNvPr id="92" name="テキスト ボックス 91"/>
        <xdr:cNvSpPr txBox="1"/>
      </xdr:nvSpPr>
      <xdr:spPr>
        <a:xfrm>
          <a:off x="939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例年類似団体と比較しても高い水準にある。これは、リサイクルセンター等の町の施設の運営管理に関する委託料が大きいためである。人件費が他の類似団体と比較して低い水準にあることからも、職員人件費が委託料へシフトしているためだと考えられる。今後も行政改革等により事務事業の見直しを図る一方で、委託料に関しては一部業務の民間委託等も検討しているため、今後も物件費としては高い水準になることが予想され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117203</xdr:rowOff>
    </xdr:from>
    <xdr:to>
      <xdr:col>24</xdr:col>
      <xdr:colOff>31750</xdr:colOff>
      <xdr:row>17</xdr:row>
      <xdr:rowOff>11067</xdr:rowOff>
    </xdr:to>
    <xdr:cxnSp macro="">
      <xdr:nvCxnSpPr>
        <xdr:cNvPr id="127" name="直線コネクタ 126"/>
        <xdr:cNvCxnSpPr/>
      </xdr:nvCxnSpPr>
      <xdr:spPr>
        <a:xfrm>
          <a:off x="15671800" y="286040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17615</xdr:rowOff>
    </xdr:from>
    <xdr:ext cx="762000" cy="259045"/>
    <xdr:sp macro="" textlink="">
      <xdr:nvSpPr>
        <xdr:cNvPr id="128" name="物件費平均値テキスト"/>
        <xdr:cNvSpPr txBox="1"/>
      </xdr:nvSpPr>
      <xdr:spPr>
        <a:xfrm>
          <a:off x="16598900" y="2589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117203</xdr:rowOff>
    </xdr:from>
    <xdr:to>
      <xdr:col>22</xdr:col>
      <xdr:colOff>565150</xdr:colOff>
      <xdr:row>17</xdr:row>
      <xdr:rowOff>37193</xdr:rowOff>
    </xdr:to>
    <xdr:cxnSp macro="">
      <xdr:nvCxnSpPr>
        <xdr:cNvPr id="130" name="直線コネクタ 129"/>
        <xdr:cNvCxnSpPr/>
      </xdr:nvCxnSpPr>
      <xdr:spPr>
        <a:xfrm flipV="1">
          <a:off x="14782800" y="286040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54083</xdr:rowOff>
    </xdr:from>
    <xdr:ext cx="736600" cy="259045"/>
    <xdr:sp macro="" textlink="">
      <xdr:nvSpPr>
        <xdr:cNvPr id="132" name="テキスト ボックス 131"/>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149860</xdr:rowOff>
    </xdr:from>
    <xdr:to>
      <xdr:col>21</xdr:col>
      <xdr:colOff>361950</xdr:colOff>
      <xdr:row>17</xdr:row>
      <xdr:rowOff>37193</xdr:rowOff>
    </xdr:to>
    <xdr:cxnSp macro="">
      <xdr:nvCxnSpPr>
        <xdr:cNvPr id="133" name="直線コネクタ 132"/>
        <xdr:cNvCxnSpPr/>
      </xdr:nvCxnSpPr>
      <xdr:spPr>
        <a:xfrm>
          <a:off x="13893800" y="289306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14894</xdr:rowOff>
    </xdr:from>
    <xdr:ext cx="762000" cy="259045"/>
    <xdr:sp macro="" textlink="">
      <xdr:nvSpPr>
        <xdr:cNvPr id="135" name="テキスト ボックス 134"/>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38826</xdr:rowOff>
    </xdr:from>
    <xdr:to>
      <xdr:col>20</xdr:col>
      <xdr:colOff>158750</xdr:colOff>
      <xdr:row>16</xdr:row>
      <xdr:rowOff>149860</xdr:rowOff>
    </xdr:to>
    <xdr:cxnSp macro="">
      <xdr:nvCxnSpPr>
        <xdr:cNvPr id="136" name="直線コネクタ 135"/>
        <xdr:cNvCxnSpPr/>
      </xdr:nvCxnSpPr>
      <xdr:spPr>
        <a:xfrm>
          <a:off x="13004800" y="2782026"/>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38" name="テキスト ボックス 137"/>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0" name="テキスト ボックス 139"/>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131717</xdr:rowOff>
    </xdr:from>
    <xdr:to>
      <xdr:col>24</xdr:col>
      <xdr:colOff>82550</xdr:colOff>
      <xdr:row>17</xdr:row>
      <xdr:rowOff>61867</xdr:rowOff>
    </xdr:to>
    <xdr:sp macro="" textlink="">
      <xdr:nvSpPr>
        <xdr:cNvPr id="146" name="円/楕円 145"/>
        <xdr:cNvSpPr/>
      </xdr:nvSpPr>
      <xdr:spPr>
        <a:xfrm>
          <a:off x="164592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103794</xdr:rowOff>
    </xdr:from>
    <xdr:ext cx="762000" cy="259045"/>
    <xdr:sp macro="" textlink="">
      <xdr:nvSpPr>
        <xdr:cNvPr id="147" name="物件費該当値テキスト"/>
        <xdr:cNvSpPr txBox="1"/>
      </xdr:nvSpPr>
      <xdr:spPr>
        <a:xfrm>
          <a:off x="16598900" y="284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66403</xdr:rowOff>
    </xdr:from>
    <xdr:to>
      <xdr:col>22</xdr:col>
      <xdr:colOff>615950</xdr:colOff>
      <xdr:row>16</xdr:row>
      <xdr:rowOff>168003</xdr:rowOff>
    </xdr:to>
    <xdr:sp macro="" textlink="">
      <xdr:nvSpPr>
        <xdr:cNvPr id="148" name="円/楕円 147"/>
        <xdr:cNvSpPr/>
      </xdr:nvSpPr>
      <xdr:spPr>
        <a:xfrm>
          <a:off x="156210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152780</xdr:rowOff>
    </xdr:from>
    <xdr:ext cx="736600" cy="259045"/>
    <xdr:sp macro="" textlink="">
      <xdr:nvSpPr>
        <xdr:cNvPr id="149" name="テキスト ボックス 148"/>
        <xdr:cNvSpPr txBox="1"/>
      </xdr:nvSpPr>
      <xdr:spPr>
        <a:xfrm>
          <a:off x="15290800" y="2895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157843</xdr:rowOff>
    </xdr:from>
    <xdr:to>
      <xdr:col>21</xdr:col>
      <xdr:colOff>412750</xdr:colOff>
      <xdr:row>17</xdr:row>
      <xdr:rowOff>87993</xdr:rowOff>
    </xdr:to>
    <xdr:sp macro="" textlink="">
      <xdr:nvSpPr>
        <xdr:cNvPr id="150" name="円/楕円 149"/>
        <xdr:cNvSpPr/>
      </xdr:nvSpPr>
      <xdr:spPr>
        <a:xfrm>
          <a:off x="14732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72770</xdr:rowOff>
    </xdr:from>
    <xdr:ext cx="762000" cy="259045"/>
    <xdr:sp macro="" textlink="">
      <xdr:nvSpPr>
        <xdr:cNvPr id="151" name="テキスト ボックス 150"/>
        <xdr:cNvSpPr txBox="1"/>
      </xdr:nvSpPr>
      <xdr:spPr>
        <a:xfrm>
          <a:off x="14401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99060</xdr:rowOff>
    </xdr:from>
    <xdr:to>
      <xdr:col>20</xdr:col>
      <xdr:colOff>209550</xdr:colOff>
      <xdr:row>17</xdr:row>
      <xdr:rowOff>29210</xdr:rowOff>
    </xdr:to>
    <xdr:sp macro="" textlink="">
      <xdr:nvSpPr>
        <xdr:cNvPr id="152" name="円/楕円 151"/>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13987</xdr:rowOff>
    </xdr:from>
    <xdr:ext cx="762000" cy="259045"/>
    <xdr:sp macro="" textlink="">
      <xdr:nvSpPr>
        <xdr:cNvPr id="153" name="テキスト ボックス 152"/>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159476</xdr:rowOff>
    </xdr:from>
    <xdr:to>
      <xdr:col>19</xdr:col>
      <xdr:colOff>6350</xdr:colOff>
      <xdr:row>16</xdr:row>
      <xdr:rowOff>89626</xdr:rowOff>
    </xdr:to>
    <xdr:sp macro="" textlink="">
      <xdr:nvSpPr>
        <xdr:cNvPr id="154" name="円/楕円 153"/>
        <xdr:cNvSpPr/>
      </xdr:nvSpPr>
      <xdr:spPr>
        <a:xfrm>
          <a:off x="12954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74403</xdr:rowOff>
    </xdr:from>
    <xdr:ext cx="762000" cy="259045"/>
    <xdr:sp macro="" textlink="">
      <xdr:nvSpPr>
        <xdr:cNvPr id="155" name="テキスト ボックス 154"/>
        <xdr:cNvSpPr txBox="1"/>
      </xdr:nvSpPr>
      <xdr:spPr>
        <a:xfrm>
          <a:off x="12623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より始まった医療費助成制度（医療費助成対象に小・中学生を追加）等により類似団体と比べて高い値となっている。各種給付も増加傾向にあるため、今後は個々の事業について社会情勢の変化や給付と負担のバランスなどを考慮して必要な改善を行っていく。</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102507</xdr:rowOff>
    </xdr:from>
    <xdr:to>
      <xdr:col>7</xdr:col>
      <xdr:colOff>15875</xdr:colOff>
      <xdr:row>59</xdr:row>
      <xdr:rowOff>102507</xdr:rowOff>
    </xdr:to>
    <xdr:cxnSp macro="">
      <xdr:nvCxnSpPr>
        <xdr:cNvPr id="190" name="直線コネクタ 189"/>
        <xdr:cNvCxnSpPr/>
      </xdr:nvCxnSpPr>
      <xdr:spPr>
        <a:xfrm>
          <a:off x="3987800" y="102180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151493</xdr:rowOff>
    </xdr:from>
    <xdr:to>
      <xdr:col>5</xdr:col>
      <xdr:colOff>549275</xdr:colOff>
      <xdr:row>59</xdr:row>
      <xdr:rowOff>102507</xdr:rowOff>
    </xdr:to>
    <xdr:cxnSp macro="">
      <xdr:nvCxnSpPr>
        <xdr:cNvPr id="193" name="直線コネクタ 192"/>
        <xdr:cNvCxnSpPr/>
      </xdr:nvCxnSpPr>
      <xdr:spPr>
        <a:xfrm>
          <a:off x="3098800" y="992414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5" name="テキスト ボックス 194"/>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151493</xdr:rowOff>
    </xdr:from>
    <xdr:to>
      <xdr:col>4</xdr:col>
      <xdr:colOff>346075</xdr:colOff>
      <xdr:row>58</xdr:row>
      <xdr:rowOff>78015</xdr:rowOff>
    </xdr:to>
    <xdr:cxnSp macro="">
      <xdr:nvCxnSpPr>
        <xdr:cNvPr id="196" name="直線コネクタ 195"/>
        <xdr:cNvCxnSpPr/>
      </xdr:nvCxnSpPr>
      <xdr:spPr>
        <a:xfrm flipV="1">
          <a:off x="2209800" y="99241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8" name="テキスト ボックス 19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78015</xdr:rowOff>
    </xdr:from>
    <xdr:to>
      <xdr:col>3</xdr:col>
      <xdr:colOff>142875</xdr:colOff>
      <xdr:row>58</xdr:row>
      <xdr:rowOff>94343</xdr:rowOff>
    </xdr:to>
    <xdr:cxnSp macro="">
      <xdr:nvCxnSpPr>
        <xdr:cNvPr id="199" name="直線コネクタ 198"/>
        <xdr:cNvCxnSpPr/>
      </xdr:nvCxnSpPr>
      <xdr:spPr>
        <a:xfrm flipV="1">
          <a:off x="1320800" y="100221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59</xdr:row>
      <xdr:rowOff>51707</xdr:rowOff>
    </xdr:from>
    <xdr:to>
      <xdr:col>7</xdr:col>
      <xdr:colOff>66675</xdr:colOff>
      <xdr:row>59</xdr:row>
      <xdr:rowOff>153307</xdr:rowOff>
    </xdr:to>
    <xdr:sp macro="" textlink="">
      <xdr:nvSpPr>
        <xdr:cNvPr id="209" name="円/楕円 208"/>
        <xdr:cNvSpPr/>
      </xdr:nvSpPr>
      <xdr:spPr>
        <a:xfrm>
          <a:off x="47752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23784</xdr:rowOff>
    </xdr:from>
    <xdr:ext cx="762000" cy="259045"/>
    <xdr:sp macro="" textlink="">
      <xdr:nvSpPr>
        <xdr:cNvPr id="210" name="扶助費該当値テキスト"/>
        <xdr:cNvSpPr txBox="1"/>
      </xdr:nvSpPr>
      <xdr:spPr>
        <a:xfrm>
          <a:off x="49149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51707</xdr:rowOff>
    </xdr:from>
    <xdr:to>
      <xdr:col>5</xdr:col>
      <xdr:colOff>600075</xdr:colOff>
      <xdr:row>59</xdr:row>
      <xdr:rowOff>153307</xdr:rowOff>
    </xdr:to>
    <xdr:sp macro="" textlink="">
      <xdr:nvSpPr>
        <xdr:cNvPr id="211" name="円/楕円 210"/>
        <xdr:cNvSpPr/>
      </xdr:nvSpPr>
      <xdr:spPr>
        <a:xfrm>
          <a:off x="3937000" y="1016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138084</xdr:rowOff>
    </xdr:from>
    <xdr:ext cx="736600" cy="259045"/>
    <xdr:sp macro="" textlink="">
      <xdr:nvSpPr>
        <xdr:cNvPr id="212" name="テキスト ボックス 211"/>
        <xdr:cNvSpPr txBox="1"/>
      </xdr:nvSpPr>
      <xdr:spPr>
        <a:xfrm>
          <a:off x="3606800" y="10253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100693</xdr:rowOff>
    </xdr:from>
    <xdr:to>
      <xdr:col>4</xdr:col>
      <xdr:colOff>396875</xdr:colOff>
      <xdr:row>58</xdr:row>
      <xdr:rowOff>30843</xdr:rowOff>
    </xdr:to>
    <xdr:sp macro="" textlink="">
      <xdr:nvSpPr>
        <xdr:cNvPr id="213" name="円/楕円 212"/>
        <xdr:cNvSpPr/>
      </xdr:nvSpPr>
      <xdr:spPr>
        <a:xfrm>
          <a:off x="3048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15620</xdr:rowOff>
    </xdr:from>
    <xdr:ext cx="762000" cy="259045"/>
    <xdr:sp macro="" textlink="">
      <xdr:nvSpPr>
        <xdr:cNvPr id="214" name="テキスト ボックス 213"/>
        <xdr:cNvSpPr txBox="1"/>
      </xdr:nvSpPr>
      <xdr:spPr>
        <a:xfrm>
          <a:off x="2717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27215</xdr:rowOff>
    </xdr:from>
    <xdr:to>
      <xdr:col>3</xdr:col>
      <xdr:colOff>193675</xdr:colOff>
      <xdr:row>58</xdr:row>
      <xdr:rowOff>128815</xdr:rowOff>
    </xdr:to>
    <xdr:sp macro="" textlink="">
      <xdr:nvSpPr>
        <xdr:cNvPr id="215" name="円/楕円 214"/>
        <xdr:cNvSpPr/>
      </xdr:nvSpPr>
      <xdr:spPr>
        <a:xfrm>
          <a:off x="21590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113592</xdr:rowOff>
    </xdr:from>
    <xdr:ext cx="762000" cy="259045"/>
    <xdr:sp macro="" textlink="">
      <xdr:nvSpPr>
        <xdr:cNvPr id="216" name="テキスト ボックス 215"/>
        <xdr:cNvSpPr txBox="1"/>
      </xdr:nvSpPr>
      <xdr:spPr>
        <a:xfrm>
          <a:off x="1828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43543</xdr:rowOff>
    </xdr:from>
    <xdr:to>
      <xdr:col>1</xdr:col>
      <xdr:colOff>676275</xdr:colOff>
      <xdr:row>58</xdr:row>
      <xdr:rowOff>145143</xdr:rowOff>
    </xdr:to>
    <xdr:sp macro="" textlink="">
      <xdr:nvSpPr>
        <xdr:cNvPr id="217" name="円/楕円 216"/>
        <xdr:cNvSpPr/>
      </xdr:nvSpPr>
      <xdr:spPr>
        <a:xfrm>
          <a:off x="1270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129920</xdr:rowOff>
    </xdr:from>
    <xdr:ext cx="762000" cy="259045"/>
    <xdr:sp macro="" textlink="">
      <xdr:nvSpPr>
        <xdr:cNvPr id="218" name="テキスト ボックス 217"/>
        <xdr:cNvSpPr txBox="1"/>
      </xdr:nvSpPr>
      <xdr:spPr>
        <a:xfrm>
          <a:off x="939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その他に係る経常収支比率が類似団体よりも上回っているのは、下水道事業特別会計への繰出金が大きいためである。下水道事業は、現在</a:t>
          </a:r>
          <a:r>
            <a:rPr kumimoji="1" lang="en-US" altLang="ja-JP" sz="1300">
              <a:latin typeface="ＭＳ Ｐゴシック"/>
            </a:rPr>
            <a:t>99.9</a:t>
          </a:r>
          <a:r>
            <a:rPr kumimoji="1" lang="ja-JP" altLang="en-US" sz="1300">
              <a:latin typeface="ＭＳ Ｐゴシック"/>
            </a:rPr>
            <a:t>％の普及率となっており、今後は維持補修事業等の経常的経費が予算の主となることが予想されるため、コストの削減に努めていく。</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146050</xdr:rowOff>
    </xdr:from>
    <xdr:to>
      <xdr:col>24</xdr:col>
      <xdr:colOff>31750</xdr:colOff>
      <xdr:row>58</xdr:row>
      <xdr:rowOff>27940</xdr:rowOff>
    </xdr:to>
    <xdr:cxnSp macro="">
      <xdr:nvCxnSpPr>
        <xdr:cNvPr id="251" name="直線コネクタ 250"/>
        <xdr:cNvCxnSpPr/>
      </xdr:nvCxnSpPr>
      <xdr:spPr>
        <a:xfrm flipV="1">
          <a:off x="15671800" y="99187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58</xdr:row>
      <xdr:rowOff>27940</xdr:rowOff>
    </xdr:to>
    <xdr:cxnSp macro="">
      <xdr:nvCxnSpPr>
        <xdr:cNvPr id="254" name="直線コネクタ 253"/>
        <xdr:cNvCxnSpPr/>
      </xdr:nvCxnSpPr>
      <xdr:spPr>
        <a:xfrm>
          <a:off x="14782800" y="993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57</xdr:row>
      <xdr:rowOff>168910</xdr:rowOff>
    </xdr:to>
    <xdr:cxnSp macro="">
      <xdr:nvCxnSpPr>
        <xdr:cNvPr id="257" name="直線コネクタ 256"/>
        <xdr:cNvCxnSpPr/>
      </xdr:nvCxnSpPr>
      <xdr:spPr>
        <a:xfrm flipV="1">
          <a:off x="13893800" y="9933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59" name="テキスト ボックス 258"/>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146050</xdr:rowOff>
    </xdr:from>
    <xdr:to>
      <xdr:col>20</xdr:col>
      <xdr:colOff>158750</xdr:colOff>
      <xdr:row>57</xdr:row>
      <xdr:rowOff>168910</xdr:rowOff>
    </xdr:to>
    <xdr:cxnSp macro="">
      <xdr:nvCxnSpPr>
        <xdr:cNvPr id="260" name="直線コネクタ 259"/>
        <xdr:cNvCxnSpPr/>
      </xdr:nvCxnSpPr>
      <xdr:spPr>
        <a:xfrm>
          <a:off x="13004800" y="991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4" name="テキスト ボックス 263"/>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82550</xdr:colOff>
      <xdr:row>58</xdr:row>
      <xdr:rowOff>25400</xdr:rowOff>
    </xdr:to>
    <xdr:sp macro="" textlink="">
      <xdr:nvSpPr>
        <xdr:cNvPr id="270" name="円/楕円 269"/>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67327</xdr:rowOff>
    </xdr:from>
    <xdr:ext cx="762000" cy="259045"/>
    <xdr:sp macro="" textlink="">
      <xdr:nvSpPr>
        <xdr:cNvPr id="271"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148590</xdr:rowOff>
    </xdr:from>
    <xdr:to>
      <xdr:col>22</xdr:col>
      <xdr:colOff>615950</xdr:colOff>
      <xdr:row>58</xdr:row>
      <xdr:rowOff>78740</xdr:rowOff>
    </xdr:to>
    <xdr:sp macro="" textlink="">
      <xdr:nvSpPr>
        <xdr:cNvPr id="272" name="円/楕円 271"/>
        <xdr:cNvSpPr/>
      </xdr:nvSpPr>
      <xdr:spPr>
        <a:xfrm>
          <a:off x="15621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63517</xdr:rowOff>
    </xdr:from>
    <xdr:ext cx="736600" cy="259045"/>
    <xdr:sp macro="" textlink="">
      <xdr:nvSpPr>
        <xdr:cNvPr id="273" name="テキスト ボックス 272"/>
        <xdr:cNvSpPr txBox="1"/>
      </xdr:nvSpPr>
      <xdr:spPr>
        <a:xfrm>
          <a:off x="15290800" y="1000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110490</xdr:rowOff>
    </xdr:from>
    <xdr:to>
      <xdr:col>21</xdr:col>
      <xdr:colOff>412750</xdr:colOff>
      <xdr:row>58</xdr:row>
      <xdr:rowOff>40640</xdr:rowOff>
    </xdr:to>
    <xdr:sp macro="" textlink="">
      <xdr:nvSpPr>
        <xdr:cNvPr id="274" name="円/楕円 273"/>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25417</xdr:rowOff>
    </xdr:from>
    <xdr:ext cx="762000" cy="259045"/>
    <xdr:sp macro="" textlink="">
      <xdr:nvSpPr>
        <xdr:cNvPr id="275" name="テキスト ボックス 27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118110</xdr:rowOff>
    </xdr:from>
    <xdr:to>
      <xdr:col>20</xdr:col>
      <xdr:colOff>209550</xdr:colOff>
      <xdr:row>58</xdr:row>
      <xdr:rowOff>48260</xdr:rowOff>
    </xdr:to>
    <xdr:sp macro="" textlink="">
      <xdr:nvSpPr>
        <xdr:cNvPr id="276" name="円/楕円 275"/>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33037</xdr:rowOff>
    </xdr:from>
    <xdr:ext cx="762000" cy="259045"/>
    <xdr:sp macro="" textlink="">
      <xdr:nvSpPr>
        <xdr:cNvPr id="277" name="テキスト ボックス 276"/>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95250</xdr:rowOff>
    </xdr:from>
    <xdr:to>
      <xdr:col>19</xdr:col>
      <xdr:colOff>6350</xdr:colOff>
      <xdr:row>58</xdr:row>
      <xdr:rowOff>25400</xdr:rowOff>
    </xdr:to>
    <xdr:sp macro="" textlink="">
      <xdr:nvSpPr>
        <xdr:cNvPr id="278" name="円/楕円 277"/>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10177</xdr:rowOff>
    </xdr:from>
    <xdr:ext cx="762000" cy="259045"/>
    <xdr:sp macro="" textlink="">
      <xdr:nvSpPr>
        <xdr:cNvPr id="279" name="テキスト ボックス 278"/>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近年類似団体とほぼ同じ水準で推移している。今後も各種団体への不適切な補助金の交付がないか、適宜確認や見直しを行う。</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36</xdr:row>
      <xdr:rowOff>149860</xdr:rowOff>
    </xdr:to>
    <xdr:cxnSp macro="">
      <xdr:nvCxnSpPr>
        <xdr:cNvPr id="309" name="直線コネクタ 308"/>
        <xdr:cNvCxnSpPr/>
      </xdr:nvCxnSpPr>
      <xdr:spPr>
        <a:xfrm>
          <a:off x="15671800" y="6322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310"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140716</xdr:rowOff>
    </xdr:from>
    <xdr:to>
      <xdr:col>22</xdr:col>
      <xdr:colOff>565150</xdr:colOff>
      <xdr:row>36</xdr:row>
      <xdr:rowOff>149860</xdr:rowOff>
    </xdr:to>
    <xdr:cxnSp macro="">
      <xdr:nvCxnSpPr>
        <xdr:cNvPr id="312" name="直線コネクタ 311"/>
        <xdr:cNvCxnSpPr/>
      </xdr:nvCxnSpPr>
      <xdr:spPr>
        <a:xfrm>
          <a:off x="14782800" y="6312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49276</xdr:rowOff>
    </xdr:from>
    <xdr:to>
      <xdr:col>21</xdr:col>
      <xdr:colOff>361950</xdr:colOff>
      <xdr:row>36</xdr:row>
      <xdr:rowOff>140716</xdr:rowOff>
    </xdr:to>
    <xdr:cxnSp macro="">
      <xdr:nvCxnSpPr>
        <xdr:cNvPr id="315" name="直線コネクタ 314"/>
        <xdr:cNvCxnSpPr/>
      </xdr:nvCxnSpPr>
      <xdr:spPr>
        <a:xfrm>
          <a:off x="13893800" y="62214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49276</xdr:rowOff>
    </xdr:from>
    <xdr:to>
      <xdr:col>20</xdr:col>
      <xdr:colOff>158750</xdr:colOff>
      <xdr:row>36</xdr:row>
      <xdr:rowOff>113284</xdr:rowOff>
    </xdr:to>
    <xdr:cxnSp macro="">
      <xdr:nvCxnSpPr>
        <xdr:cNvPr id="318" name="直線コネクタ 317"/>
        <xdr:cNvCxnSpPr/>
      </xdr:nvCxnSpPr>
      <xdr:spPr>
        <a:xfrm flipV="1">
          <a:off x="13004800" y="62214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23131</xdr:rowOff>
    </xdr:from>
    <xdr:ext cx="762000" cy="259045"/>
    <xdr:sp macro="" textlink="">
      <xdr:nvSpPr>
        <xdr:cNvPr id="320" name="テキスト ボックス 319"/>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18559</xdr:rowOff>
    </xdr:from>
    <xdr:ext cx="762000" cy="259045"/>
    <xdr:sp macro="" textlink="">
      <xdr:nvSpPr>
        <xdr:cNvPr id="322" name="テキスト ボックス 321"/>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28" name="円/楕円 327"/>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71137</xdr:rowOff>
    </xdr:from>
    <xdr:ext cx="762000" cy="259045"/>
    <xdr:sp macro="" textlink="">
      <xdr:nvSpPr>
        <xdr:cNvPr id="329" name="補助費等該当値テキスト"/>
        <xdr:cNvSpPr txBox="1"/>
      </xdr:nvSpPr>
      <xdr:spPr>
        <a:xfrm>
          <a:off x="16598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30" name="円/楕円 329"/>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31" name="テキスト ボックス 330"/>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89916</xdr:rowOff>
    </xdr:from>
    <xdr:to>
      <xdr:col>21</xdr:col>
      <xdr:colOff>412750</xdr:colOff>
      <xdr:row>37</xdr:row>
      <xdr:rowOff>20066</xdr:rowOff>
    </xdr:to>
    <xdr:sp macro="" textlink="">
      <xdr:nvSpPr>
        <xdr:cNvPr id="332" name="円/楕円 331"/>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33" name="テキスト ボックス 33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169926</xdr:rowOff>
    </xdr:from>
    <xdr:to>
      <xdr:col>20</xdr:col>
      <xdr:colOff>209550</xdr:colOff>
      <xdr:row>36</xdr:row>
      <xdr:rowOff>100076</xdr:rowOff>
    </xdr:to>
    <xdr:sp macro="" textlink="">
      <xdr:nvSpPr>
        <xdr:cNvPr id="334" name="円/楕円 333"/>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35" name="テキスト ボックス 334"/>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36" name="円/楕円 335"/>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2811</xdr:rowOff>
    </xdr:from>
    <xdr:ext cx="762000" cy="259045"/>
    <xdr:sp macro="" textlink="">
      <xdr:nvSpPr>
        <xdr:cNvPr id="337" name="テキスト ボックス 336"/>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前年度数値よりも</a:t>
          </a:r>
          <a:r>
            <a:rPr kumimoji="1" lang="en-US" altLang="ja-JP" sz="1300">
              <a:latin typeface="ＭＳ Ｐゴシック"/>
            </a:rPr>
            <a:t>0.8</a:t>
          </a:r>
          <a:r>
            <a:rPr kumimoji="1" lang="ja-JP" altLang="en-US" sz="1300">
              <a:latin typeface="ＭＳ Ｐゴシック"/>
            </a:rPr>
            <a:t>ポイント減少している。類似団体平均や岐阜県平均と比較すると低い値となっている。今後も適切な地方債管理に努めていく。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5842</xdr:rowOff>
    </xdr:from>
    <xdr:to>
      <xdr:col>7</xdr:col>
      <xdr:colOff>15875</xdr:colOff>
      <xdr:row>77</xdr:row>
      <xdr:rowOff>42418</xdr:rowOff>
    </xdr:to>
    <xdr:cxnSp macro="">
      <xdr:nvCxnSpPr>
        <xdr:cNvPr id="367" name="直線コネクタ 366"/>
        <xdr:cNvCxnSpPr/>
      </xdr:nvCxnSpPr>
      <xdr:spPr>
        <a:xfrm flipV="1">
          <a:off x="3987800" y="132074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10413</xdr:rowOff>
    </xdr:from>
    <xdr:to>
      <xdr:col>5</xdr:col>
      <xdr:colOff>549275</xdr:colOff>
      <xdr:row>77</xdr:row>
      <xdr:rowOff>42418</xdr:rowOff>
    </xdr:to>
    <xdr:cxnSp macro="">
      <xdr:nvCxnSpPr>
        <xdr:cNvPr id="370" name="直線コネクタ 369"/>
        <xdr:cNvCxnSpPr/>
      </xdr:nvCxnSpPr>
      <xdr:spPr>
        <a:xfrm>
          <a:off x="3098800" y="132120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2" name="テキスト ボックス 371"/>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168148</xdr:rowOff>
    </xdr:from>
    <xdr:to>
      <xdr:col>4</xdr:col>
      <xdr:colOff>346075</xdr:colOff>
      <xdr:row>77</xdr:row>
      <xdr:rowOff>10413</xdr:rowOff>
    </xdr:to>
    <xdr:cxnSp macro="">
      <xdr:nvCxnSpPr>
        <xdr:cNvPr id="373" name="直線コネクタ 372"/>
        <xdr:cNvCxnSpPr/>
      </xdr:nvCxnSpPr>
      <xdr:spPr>
        <a:xfrm>
          <a:off x="2209800" y="131983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159004</xdr:rowOff>
    </xdr:from>
    <xdr:to>
      <xdr:col>3</xdr:col>
      <xdr:colOff>142875</xdr:colOff>
      <xdr:row>76</xdr:row>
      <xdr:rowOff>168148</xdr:rowOff>
    </xdr:to>
    <xdr:cxnSp macro="">
      <xdr:nvCxnSpPr>
        <xdr:cNvPr id="376" name="直線コネクタ 375"/>
        <xdr:cNvCxnSpPr/>
      </xdr:nvCxnSpPr>
      <xdr:spPr>
        <a:xfrm>
          <a:off x="1320800" y="131892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126492</xdr:rowOff>
    </xdr:from>
    <xdr:to>
      <xdr:col>7</xdr:col>
      <xdr:colOff>66675</xdr:colOff>
      <xdr:row>77</xdr:row>
      <xdr:rowOff>56642</xdr:rowOff>
    </xdr:to>
    <xdr:sp macro="" textlink="">
      <xdr:nvSpPr>
        <xdr:cNvPr id="386" name="円/楕円 385"/>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143019</xdr:rowOff>
    </xdr:from>
    <xdr:ext cx="762000" cy="259045"/>
    <xdr:sp macro="" textlink="">
      <xdr:nvSpPr>
        <xdr:cNvPr id="387" name="公債費該当値テキスト"/>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163068</xdr:rowOff>
    </xdr:from>
    <xdr:to>
      <xdr:col>5</xdr:col>
      <xdr:colOff>600075</xdr:colOff>
      <xdr:row>77</xdr:row>
      <xdr:rowOff>93218</xdr:rowOff>
    </xdr:to>
    <xdr:sp macro="" textlink="">
      <xdr:nvSpPr>
        <xdr:cNvPr id="388" name="円/楕円 387"/>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103395</xdr:rowOff>
    </xdr:from>
    <xdr:ext cx="736600" cy="259045"/>
    <xdr:sp macro="" textlink="">
      <xdr:nvSpPr>
        <xdr:cNvPr id="389" name="テキスト ボックス 388"/>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131063</xdr:rowOff>
    </xdr:from>
    <xdr:to>
      <xdr:col>4</xdr:col>
      <xdr:colOff>396875</xdr:colOff>
      <xdr:row>77</xdr:row>
      <xdr:rowOff>61213</xdr:rowOff>
    </xdr:to>
    <xdr:sp macro="" textlink="">
      <xdr:nvSpPr>
        <xdr:cNvPr id="390" name="円/楕円 389"/>
        <xdr:cNvSpPr/>
      </xdr:nvSpPr>
      <xdr:spPr>
        <a:xfrm>
          <a:off x="3048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71391</xdr:rowOff>
    </xdr:from>
    <xdr:ext cx="762000" cy="259045"/>
    <xdr:sp macro="" textlink="">
      <xdr:nvSpPr>
        <xdr:cNvPr id="391" name="テキスト ボックス 390"/>
        <xdr:cNvSpPr txBox="1"/>
      </xdr:nvSpPr>
      <xdr:spPr>
        <a:xfrm>
          <a:off x="2717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117348</xdr:rowOff>
    </xdr:from>
    <xdr:to>
      <xdr:col>3</xdr:col>
      <xdr:colOff>193675</xdr:colOff>
      <xdr:row>77</xdr:row>
      <xdr:rowOff>47498</xdr:rowOff>
    </xdr:to>
    <xdr:sp macro="" textlink="">
      <xdr:nvSpPr>
        <xdr:cNvPr id="392" name="円/楕円 391"/>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57675</xdr:rowOff>
    </xdr:from>
    <xdr:ext cx="762000" cy="259045"/>
    <xdr:sp macro="" textlink="">
      <xdr:nvSpPr>
        <xdr:cNvPr id="393" name="テキスト ボックス 392"/>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108204</xdr:rowOff>
    </xdr:from>
    <xdr:to>
      <xdr:col>1</xdr:col>
      <xdr:colOff>676275</xdr:colOff>
      <xdr:row>77</xdr:row>
      <xdr:rowOff>38354</xdr:rowOff>
    </xdr:to>
    <xdr:sp macro="" textlink="">
      <xdr:nvSpPr>
        <xdr:cNvPr id="394" name="円/楕円 393"/>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48531</xdr:rowOff>
    </xdr:from>
    <xdr:ext cx="762000" cy="259045"/>
    <xdr:sp macro="" textlink="">
      <xdr:nvSpPr>
        <xdr:cNvPr id="395" name="テキスト ボックス 394"/>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前年度数値よりも</a:t>
          </a:r>
          <a:r>
            <a:rPr kumimoji="1" lang="en-US" altLang="ja-JP" sz="1300">
              <a:latin typeface="ＭＳ Ｐゴシック"/>
            </a:rPr>
            <a:t>0.4</a:t>
          </a:r>
          <a:r>
            <a:rPr kumimoji="1" lang="ja-JP" altLang="en-US" sz="1300">
              <a:latin typeface="ＭＳ Ｐゴシック"/>
            </a:rPr>
            <a:t>ポイント減少しているが、類似団体平均と比べるとやや高い水準となっている。今後も引き続き事務事業の見直しを進めるとともに、町税の徴収率向上などによる一般財源の確保を行い健全な財政運営に努めていく。</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63319</xdr:rowOff>
    </xdr:from>
    <xdr:to>
      <xdr:col>24</xdr:col>
      <xdr:colOff>31750</xdr:colOff>
      <xdr:row>77</xdr:row>
      <xdr:rowOff>76381</xdr:rowOff>
    </xdr:to>
    <xdr:cxnSp macro="">
      <xdr:nvCxnSpPr>
        <xdr:cNvPr id="430" name="直線コネクタ 429"/>
        <xdr:cNvCxnSpPr/>
      </xdr:nvCxnSpPr>
      <xdr:spPr>
        <a:xfrm flipV="1">
          <a:off x="15671800" y="1326496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99258</xdr:rowOff>
    </xdr:from>
    <xdr:ext cx="762000" cy="259045"/>
    <xdr:sp macro="" textlink="">
      <xdr:nvSpPr>
        <xdr:cNvPr id="431" name="公債費以外平均値テキスト"/>
        <xdr:cNvSpPr txBox="1"/>
      </xdr:nvSpPr>
      <xdr:spPr>
        <a:xfrm>
          <a:off x="16598900" y="1295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4536</xdr:rowOff>
    </xdr:from>
    <xdr:to>
      <xdr:col>22</xdr:col>
      <xdr:colOff>565150</xdr:colOff>
      <xdr:row>77</xdr:row>
      <xdr:rowOff>76381</xdr:rowOff>
    </xdr:to>
    <xdr:cxnSp macro="">
      <xdr:nvCxnSpPr>
        <xdr:cNvPr id="433" name="直線コネクタ 432"/>
        <xdr:cNvCxnSpPr/>
      </xdr:nvCxnSpPr>
      <xdr:spPr>
        <a:xfrm>
          <a:off x="14782800" y="1320618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35" name="テキスト ボックス 434"/>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117202</xdr:rowOff>
    </xdr:from>
    <xdr:to>
      <xdr:col>21</xdr:col>
      <xdr:colOff>361950</xdr:colOff>
      <xdr:row>77</xdr:row>
      <xdr:rowOff>4536</xdr:rowOff>
    </xdr:to>
    <xdr:cxnSp macro="">
      <xdr:nvCxnSpPr>
        <xdr:cNvPr id="436" name="直線コネクタ 435"/>
        <xdr:cNvCxnSpPr/>
      </xdr:nvCxnSpPr>
      <xdr:spPr>
        <a:xfrm>
          <a:off x="13893800" y="13147402"/>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8" name="テキスト ボックス 437"/>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117202</xdr:rowOff>
    </xdr:from>
    <xdr:to>
      <xdr:col>20</xdr:col>
      <xdr:colOff>158750</xdr:colOff>
      <xdr:row>76</xdr:row>
      <xdr:rowOff>146594</xdr:rowOff>
    </xdr:to>
    <xdr:cxnSp macro="">
      <xdr:nvCxnSpPr>
        <xdr:cNvPr id="439" name="直線コネクタ 438"/>
        <xdr:cNvCxnSpPr/>
      </xdr:nvCxnSpPr>
      <xdr:spPr>
        <a:xfrm flipV="1">
          <a:off x="13004800" y="1314740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41" name="テキスト ボックス 440"/>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129194</xdr:rowOff>
    </xdr:from>
    <xdr:ext cx="762000" cy="259045"/>
    <xdr:sp macro="" textlink="">
      <xdr:nvSpPr>
        <xdr:cNvPr id="443" name="テキスト ボックス 442"/>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12519</xdr:rowOff>
    </xdr:from>
    <xdr:to>
      <xdr:col>24</xdr:col>
      <xdr:colOff>82550</xdr:colOff>
      <xdr:row>77</xdr:row>
      <xdr:rowOff>114119</xdr:rowOff>
    </xdr:to>
    <xdr:sp macro="" textlink="">
      <xdr:nvSpPr>
        <xdr:cNvPr id="449" name="円/楕円 448"/>
        <xdr:cNvSpPr/>
      </xdr:nvSpPr>
      <xdr:spPr>
        <a:xfrm>
          <a:off x="16459200" y="1321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156046</xdr:rowOff>
    </xdr:from>
    <xdr:ext cx="762000" cy="259045"/>
    <xdr:sp macro="" textlink="">
      <xdr:nvSpPr>
        <xdr:cNvPr id="450" name="公債費以外該当値テキスト"/>
        <xdr:cNvSpPr txBox="1"/>
      </xdr:nvSpPr>
      <xdr:spPr>
        <a:xfrm>
          <a:off x="16598900" y="13186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25581</xdr:rowOff>
    </xdr:from>
    <xdr:to>
      <xdr:col>22</xdr:col>
      <xdr:colOff>615950</xdr:colOff>
      <xdr:row>77</xdr:row>
      <xdr:rowOff>127181</xdr:rowOff>
    </xdr:to>
    <xdr:sp macro="" textlink="">
      <xdr:nvSpPr>
        <xdr:cNvPr id="451" name="円/楕円 450"/>
        <xdr:cNvSpPr/>
      </xdr:nvSpPr>
      <xdr:spPr>
        <a:xfrm>
          <a:off x="15621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111958</xdr:rowOff>
    </xdr:from>
    <xdr:ext cx="736600" cy="259045"/>
    <xdr:sp macro="" textlink="">
      <xdr:nvSpPr>
        <xdr:cNvPr id="452" name="テキスト ボックス 451"/>
        <xdr:cNvSpPr txBox="1"/>
      </xdr:nvSpPr>
      <xdr:spPr>
        <a:xfrm>
          <a:off x="15290800" y="13313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125186</xdr:rowOff>
    </xdr:from>
    <xdr:to>
      <xdr:col>21</xdr:col>
      <xdr:colOff>412750</xdr:colOff>
      <xdr:row>77</xdr:row>
      <xdr:rowOff>55336</xdr:rowOff>
    </xdr:to>
    <xdr:sp macro="" textlink="">
      <xdr:nvSpPr>
        <xdr:cNvPr id="453" name="円/楕円 452"/>
        <xdr:cNvSpPr/>
      </xdr:nvSpPr>
      <xdr:spPr>
        <a:xfrm>
          <a:off x="14732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40113</xdr:rowOff>
    </xdr:from>
    <xdr:ext cx="762000" cy="259045"/>
    <xdr:sp macro="" textlink="">
      <xdr:nvSpPr>
        <xdr:cNvPr id="454" name="テキスト ボックス 453"/>
        <xdr:cNvSpPr txBox="1"/>
      </xdr:nvSpPr>
      <xdr:spPr>
        <a:xfrm>
          <a:off x="14401800" y="1324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66402</xdr:rowOff>
    </xdr:from>
    <xdr:to>
      <xdr:col>20</xdr:col>
      <xdr:colOff>209550</xdr:colOff>
      <xdr:row>76</xdr:row>
      <xdr:rowOff>168002</xdr:rowOff>
    </xdr:to>
    <xdr:sp macro="" textlink="">
      <xdr:nvSpPr>
        <xdr:cNvPr id="455" name="円/楕円 454"/>
        <xdr:cNvSpPr/>
      </xdr:nvSpPr>
      <xdr:spPr>
        <a:xfrm>
          <a:off x="13843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152779</xdr:rowOff>
    </xdr:from>
    <xdr:ext cx="762000" cy="259045"/>
    <xdr:sp macro="" textlink="">
      <xdr:nvSpPr>
        <xdr:cNvPr id="456" name="テキスト ボックス 455"/>
        <xdr:cNvSpPr txBox="1"/>
      </xdr:nvSpPr>
      <xdr:spPr>
        <a:xfrm>
          <a:off x="13512800" y="1318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95794</xdr:rowOff>
    </xdr:from>
    <xdr:to>
      <xdr:col>19</xdr:col>
      <xdr:colOff>6350</xdr:colOff>
      <xdr:row>77</xdr:row>
      <xdr:rowOff>25944</xdr:rowOff>
    </xdr:to>
    <xdr:sp macro="" textlink="">
      <xdr:nvSpPr>
        <xdr:cNvPr id="457" name="円/楕円 456"/>
        <xdr:cNvSpPr/>
      </xdr:nvSpPr>
      <xdr:spPr>
        <a:xfrm>
          <a:off x="129540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10721</xdr:rowOff>
    </xdr:from>
    <xdr:ext cx="762000" cy="259045"/>
    <xdr:sp macro="" textlink="">
      <xdr:nvSpPr>
        <xdr:cNvPr id="458" name="テキスト ボックス 457"/>
        <xdr:cNvSpPr txBox="1"/>
      </xdr:nvSpPr>
      <xdr:spPr>
        <a:xfrm>
          <a:off x="12623800" y="1321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岐阜県北方町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129493</xdr:rowOff>
    </xdr:from>
    <xdr:to>
      <xdr:col>4</xdr:col>
      <xdr:colOff>1117600</xdr:colOff>
      <xdr:row>19</xdr:row>
      <xdr:rowOff>140955</xdr:rowOff>
    </xdr:to>
    <xdr:cxnSp macro="">
      <xdr:nvCxnSpPr>
        <xdr:cNvPr id="52" name="直線コネクタ 51"/>
        <xdr:cNvCxnSpPr/>
      </xdr:nvCxnSpPr>
      <xdr:spPr bwMode="auto">
        <a:xfrm flipV="1">
          <a:off x="5003800" y="3434668"/>
          <a:ext cx="647700" cy="11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16794</xdr:rowOff>
    </xdr:from>
    <xdr:ext cx="762000" cy="259045"/>
    <xdr:sp macro="" textlink="">
      <xdr:nvSpPr>
        <xdr:cNvPr id="53" name="人口1人当たり決算額の推移平均値テキスト130"/>
        <xdr:cNvSpPr txBox="1"/>
      </xdr:nvSpPr>
      <xdr:spPr>
        <a:xfrm>
          <a:off x="5740400" y="280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140955</xdr:rowOff>
    </xdr:from>
    <xdr:to>
      <xdr:col>4</xdr:col>
      <xdr:colOff>469900</xdr:colOff>
      <xdr:row>20</xdr:row>
      <xdr:rowOff>18916</xdr:rowOff>
    </xdr:to>
    <xdr:cxnSp macro="">
      <xdr:nvCxnSpPr>
        <xdr:cNvPr id="55" name="直線コネクタ 54"/>
        <xdr:cNvCxnSpPr/>
      </xdr:nvCxnSpPr>
      <xdr:spPr bwMode="auto">
        <a:xfrm flipV="1">
          <a:off x="4305300" y="3446130"/>
          <a:ext cx="698500" cy="49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140880</xdr:rowOff>
    </xdr:from>
    <xdr:ext cx="736600" cy="259045"/>
    <xdr:sp macro="" textlink="">
      <xdr:nvSpPr>
        <xdr:cNvPr id="57" name="テキスト ボックス 56"/>
        <xdr:cNvSpPr txBox="1"/>
      </xdr:nvSpPr>
      <xdr:spPr>
        <a:xfrm>
          <a:off x="4622800" y="276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18916</xdr:rowOff>
    </xdr:from>
    <xdr:to>
      <xdr:col>3</xdr:col>
      <xdr:colOff>904875</xdr:colOff>
      <xdr:row>20</xdr:row>
      <xdr:rowOff>82091</xdr:rowOff>
    </xdr:to>
    <xdr:cxnSp macro="">
      <xdr:nvCxnSpPr>
        <xdr:cNvPr id="58" name="直線コネクタ 57"/>
        <xdr:cNvCxnSpPr/>
      </xdr:nvCxnSpPr>
      <xdr:spPr bwMode="auto">
        <a:xfrm flipV="1">
          <a:off x="3606800" y="3495541"/>
          <a:ext cx="698500" cy="631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2822</xdr:rowOff>
    </xdr:from>
    <xdr:ext cx="762000" cy="259045"/>
    <xdr:sp macro="" textlink="">
      <xdr:nvSpPr>
        <xdr:cNvPr id="60" name="テキスト ボックス 59"/>
        <xdr:cNvSpPr txBox="1"/>
      </xdr:nvSpPr>
      <xdr:spPr>
        <a:xfrm>
          <a:off x="3924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10866</xdr:rowOff>
    </xdr:from>
    <xdr:to>
      <xdr:col>3</xdr:col>
      <xdr:colOff>206375</xdr:colOff>
      <xdr:row>20</xdr:row>
      <xdr:rowOff>82091</xdr:rowOff>
    </xdr:to>
    <xdr:cxnSp macro="">
      <xdr:nvCxnSpPr>
        <xdr:cNvPr id="61" name="直線コネクタ 60"/>
        <xdr:cNvCxnSpPr/>
      </xdr:nvCxnSpPr>
      <xdr:spPr bwMode="auto">
        <a:xfrm>
          <a:off x="2908300" y="3487491"/>
          <a:ext cx="698500" cy="71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135900</xdr:rowOff>
    </xdr:from>
    <xdr:ext cx="762000" cy="259045"/>
    <xdr:sp macro="" textlink="">
      <xdr:nvSpPr>
        <xdr:cNvPr id="63" name="テキスト ボックス 62"/>
        <xdr:cNvSpPr txBox="1"/>
      </xdr:nvSpPr>
      <xdr:spPr>
        <a:xfrm>
          <a:off x="32258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90980</xdr:rowOff>
    </xdr:from>
    <xdr:ext cx="762000" cy="259045"/>
    <xdr:sp macro="" textlink="">
      <xdr:nvSpPr>
        <xdr:cNvPr id="65" name="テキスト ボックス 64"/>
        <xdr:cNvSpPr txBox="1"/>
      </xdr:nvSpPr>
      <xdr:spPr>
        <a:xfrm>
          <a:off x="2527300" y="271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78693</xdr:rowOff>
    </xdr:from>
    <xdr:to>
      <xdr:col>5</xdr:col>
      <xdr:colOff>34925</xdr:colOff>
      <xdr:row>20</xdr:row>
      <xdr:rowOff>8843</xdr:rowOff>
    </xdr:to>
    <xdr:sp macro="" textlink="">
      <xdr:nvSpPr>
        <xdr:cNvPr id="71" name="円/楕円 70"/>
        <xdr:cNvSpPr/>
      </xdr:nvSpPr>
      <xdr:spPr bwMode="auto">
        <a:xfrm>
          <a:off x="5600700" y="3383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50770</xdr:rowOff>
    </xdr:from>
    <xdr:ext cx="762000" cy="259045"/>
    <xdr:sp macro="" textlink="">
      <xdr:nvSpPr>
        <xdr:cNvPr id="72" name="人口1人当たり決算額の推移該当値テキスト130"/>
        <xdr:cNvSpPr txBox="1"/>
      </xdr:nvSpPr>
      <xdr:spPr>
        <a:xfrm>
          <a:off x="5740400" y="335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70,764</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90155</xdr:rowOff>
    </xdr:from>
    <xdr:to>
      <xdr:col>4</xdr:col>
      <xdr:colOff>520700</xdr:colOff>
      <xdr:row>20</xdr:row>
      <xdr:rowOff>20305</xdr:rowOff>
    </xdr:to>
    <xdr:sp macro="" textlink="">
      <xdr:nvSpPr>
        <xdr:cNvPr id="73" name="円/楕円 72"/>
        <xdr:cNvSpPr/>
      </xdr:nvSpPr>
      <xdr:spPr bwMode="auto">
        <a:xfrm>
          <a:off x="4953000" y="3395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5082</xdr:rowOff>
    </xdr:from>
    <xdr:ext cx="736600" cy="259045"/>
    <xdr:sp macro="" textlink="">
      <xdr:nvSpPr>
        <xdr:cNvPr id="74" name="テキスト ボックス 73"/>
        <xdr:cNvSpPr txBox="1"/>
      </xdr:nvSpPr>
      <xdr:spPr>
        <a:xfrm>
          <a:off x="4622800" y="3481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70,062</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139566</xdr:rowOff>
    </xdr:from>
    <xdr:to>
      <xdr:col>3</xdr:col>
      <xdr:colOff>955675</xdr:colOff>
      <xdr:row>20</xdr:row>
      <xdr:rowOff>69716</xdr:rowOff>
    </xdr:to>
    <xdr:sp macro="" textlink="">
      <xdr:nvSpPr>
        <xdr:cNvPr id="75" name="円/楕円 74"/>
        <xdr:cNvSpPr/>
      </xdr:nvSpPr>
      <xdr:spPr bwMode="auto">
        <a:xfrm>
          <a:off x="4254500" y="3444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54493</xdr:rowOff>
    </xdr:from>
    <xdr:ext cx="762000" cy="259045"/>
    <xdr:sp macro="" textlink="">
      <xdr:nvSpPr>
        <xdr:cNvPr id="76" name="テキスト ボックス 75"/>
        <xdr:cNvSpPr txBox="1"/>
      </xdr:nvSpPr>
      <xdr:spPr>
        <a:xfrm>
          <a:off x="3924300" y="35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67,036</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31291</xdr:rowOff>
    </xdr:from>
    <xdr:to>
      <xdr:col>3</xdr:col>
      <xdr:colOff>257175</xdr:colOff>
      <xdr:row>20</xdr:row>
      <xdr:rowOff>132891</xdr:rowOff>
    </xdr:to>
    <xdr:sp macro="" textlink="">
      <xdr:nvSpPr>
        <xdr:cNvPr id="77" name="円/楕円 76"/>
        <xdr:cNvSpPr/>
      </xdr:nvSpPr>
      <xdr:spPr bwMode="auto">
        <a:xfrm>
          <a:off x="3556000" y="3507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117668</xdr:rowOff>
    </xdr:from>
    <xdr:ext cx="762000" cy="259045"/>
    <xdr:sp macro="" textlink="">
      <xdr:nvSpPr>
        <xdr:cNvPr id="78" name="テキスト ボックス 77"/>
        <xdr:cNvSpPr txBox="1"/>
      </xdr:nvSpPr>
      <xdr:spPr>
        <a:xfrm>
          <a:off x="3225800" y="359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63,167</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131516</xdr:rowOff>
    </xdr:from>
    <xdr:to>
      <xdr:col>2</xdr:col>
      <xdr:colOff>692150</xdr:colOff>
      <xdr:row>20</xdr:row>
      <xdr:rowOff>61666</xdr:rowOff>
    </xdr:to>
    <xdr:sp macro="" textlink="">
      <xdr:nvSpPr>
        <xdr:cNvPr id="79" name="円/楕円 78"/>
        <xdr:cNvSpPr/>
      </xdr:nvSpPr>
      <xdr:spPr bwMode="auto">
        <a:xfrm>
          <a:off x="2857500" y="3436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46443</xdr:rowOff>
    </xdr:from>
    <xdr:ext cx="762000" cy="259045"/>
    <xdr:sp macro="" textlink="">
      <xdr:nvSpPr>
        <xdr:cNvPr id="80" name="テキスト ボックス 79"/>
        <xdr:cNvSpPr txBox="1"/>
      </xdr:nvSpPr>
      <xdr:spPr>
        <a:xfrm>
          <a:off x="2527300" y="352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67,529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24427</xdr:rowOff>
    </xdr:from>
    <xdr:to>
      <xdr:col>4</xdr:col>
      <xdr:colOff>1117600</xdr:colOff>
      <xdr:row>36</xdr:row>
      <xdr:rowOff>68569</xdr:rowOff>
    </xdr:to>
    <xdr:cxnSp macro="">
      <xdr:nvCxnSpPr>
        <xdr:cNvPr id="112" name="直線コネクタ 111"/>
        <xdr:cNvCxnSpPr/>
      </xdr:nvCxnSpPr>
      <xdr:spPr bwMode="auto">
        <a:xfrm flipV="1">
          <a:off x="5003800" y="6977677"/>
          <a:ext cx="647700" cy="44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9204</xdr:rowOff>
    </xdr:from>
    <xdr:ext cx="762000" cy="259045"/>
    <xdr:sp macro="" textlink="">
      <xdr:nvSpPr>
        <xdr:cNvPr id="113" name="人口1人当たり決算額の推移平均値テキスト445"/>
        <xdr:cNvSpPr txBox="1"/>
      </xdr:nvSpPr>
      <xdr:spPr>
        <a:xfrm>
          <a:off x="5740400" y="6962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68569</xdr:rowOff>
    </xdr:from>
    <xdr:to>
      <xdr:col>4</xdr:col>
      <xdr:colOff>469900</xdr:colOff>
      <xdr:row>36</xdr:row>
      <xdr:rowOff>84024</xdr:rowOff>
    </xdr:to>
    <xdr:cxnSp macro="">
      <xdr:nvCxnSpPr>
        <xdr:cNvPr id="115" name="直線コネクタ 114"/>
        <xdr:cNvCxnSpPr/>
      </xdr:nvCxnSpPr>
      <xdr:spPr bwMode="auto">
        <a:xfrm flipV="1">
          <a:off x="4305300" y="7021819"/>
          <a:ext cx="698500" cy="15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69151</xdr:rowOff>
    </xdr:from>
    <xdr:ext cx="736600" cy="259045"/>
    <xdr:sp macro="" textlink="">
      <xdr:nvSpPr>
        <xdr:cNvPr id="117" name="テキスト ボックス 116"/>
        <xdr:cNvSpPr txBox="1"/>
      </xdr:nvSpPr>
      <xdr:spPr>
        <a:xfrm>
          <a:off x="4622800" y="66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84024</xdr:rowOff>
    </xdr:from>
    <xdr:to>
      <xdr:col>3</xdr:col>
      <xdr:colOff>904875</xdr:colOff>
      <xdr:row>36</xdr:row>
      <xdr:rowOff>96231</xdr:rowOff>
    </xdr:to>
    <xdr:cxnSp macro="">
      <xdr:nvCxnSpPr>
        <xdr:cNvPr id="118" name="直線コネクタ 117"/>
        <xdr:cNvCxnSpPr/>
      </xdr:nvCxnSpPr>
      <xdr:spPr bwMode="auto">
        <a:xfrm flipV="1">
          <a:off x="3606800" y="7037274"/>
          <a:ext cx="698500" cy="12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20" name="テキスト ボックス 119"/>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96231</xdr:rowOff>
    </xdr:from>
    <xdr:to>
      <xdr:col>3</xdr:col>
      <xdr:colOff>206375</xdr:colOff>
      <xdr:row>36</xdr:row>
      <xdr:rowOff>103751</xdr:rowOff>
    </xdr:to>
    <xdr:cxnSp macro="">
      <xdr:nvCxnSpPr>
        <xdr:cNvPr id="121" name="直線コネクタ 120"/>
        <xdr:cNvCxnSpPr/>
      </xdr:nvCxnSpPr>
      <xdr:spPr bwMode="auto">
        <a:xfrm flipV="1">
          <a:off x="2908300" y="7049481"/>
          <a:ext cx="698500" cy="7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315741</xdr:rowOff>
    </xdr:from>
    <xdr:ext cx="762000" cy="259045"/>
    <xdr:sp macro="" textlink="">
      <xdr:nvSpPr>
        <xdr:cNvPr id="123" name="テキスト ボックス 122"/>
        <xdr:cNvSpPr txBox="1"/>
      </xdr:nvSpPr>
      <xdr:spPr>
        <a:xfrm>
          <a:off x="32258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265678</xdr:rowOff>
    </xdr:from>
    <xdr:ext cx="762000" cy="259045"/>
    <xdr:sp macro="" textlink="">
      <xdr:nvSpPr>
        <xdr:cNvPr id="125" name="テキスト ボックス 124"/>
        <xdr:cNvSpPr txBox="1"/>
      </xdr:nvSpPr>
      <xdr:spPr>
        <a:xfrm>
          <a:off x="25273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316527</xdr:rowOff>
    </xdr:from>
    <xdr:to>
      <xdr:col>5</xdr:col>
      <xdr:colOff>34925</xdr:colOff>
      <xdr:row>36</xdr:row>
      <xdr:rowOff>75227</xdr:rowOff>
    </xdr:to>
    <xdr:sp macro="" textlink="">
      <xdr:nvSpPr>
        <xdr:cNvPr id="131" name="円/楕円 130"/>
        <xdr:cNvSpPr/>
      </xdr:nvSpPr>
      <xdr:spPr bwMode="auto">
        <a:xfrm>
          <a:off x="5600700" y="6926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161604</xdr:rowOff>
    </xdr:from>
    <xdr:ext cx="762000" cy="259045"/>
    <xdr:sp macro="" textlink="">
      <xdr:nvSpPr>
        <xdr:cNvPr id="132" name="人口1人当たり決算額の推移該当値テキスト445"/>
        <xdr:cNvSpPr txBox="1"/>
      </xdr:nvSpPr>
      <xdr:spPr>
        <a:xfrm>
          <a:off x="5740400" y="677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21,987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17769</xdr:rowOff>
    </xdr:from>
    <xdr:to>
      <xdr:col>4</xdr:col>
      <xdr:colOff>520700</xdr:colOff>
      <xdr:row>36</xdr:row>
      <xdr:rowOff>119369</xdr:rowOff>
    </xdr:to>
    <xdr:sp macro="" textlink="">
      <xdr:nvSpPr>
        <xdr:cNvPr id="133" name="円/楕円 132"/>
        <xdr:cNvSpPr/>
      </xdr:nvSpPr>
      <xdr:spPr bwMode="auto">
        <a:xfrm>
          <a:off x="4953000" y="6971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104146</xdr:rowOff>
    </xdr:from>
    <xdr:ext cx="736600" cy="259045"/>
    <xdr:sp macro="" textlink="">
      <xdr:nvSpPr>
        <xdr:cNvPr id="134" name="テキスト ボックス 133"/>
        <xdr:cNvSpPr txBox="1"/>
      </xdr:nvSpPr>
      <xdr:spPr>
        <a:xfrm>
          <a:off x="4622800" y="7057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20,056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33224</xdr:rowOff>
    </xdr:from>
    <xdr:to>
      <xdr:col>3</xdr:col>
      <xdr:colOff>955675</xdr:colOff>
      <xdr:row>36</xdr:row>
      <xdr:rowOff>134824</xdr:rowOff>
    </xdr:to>
    <xdr:sp macro="" textlink="">
      <xdr:nvSpPr>
        <xdr:cNvPr id="135" name="円/楕円 134"/>
        <xdr:cNvSpPr/>
      </xdr:nvSpPr>
      <xdr:spPr bwMode="auto">
        <a:xfrm>
          <a:off x="4254500" y="6986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119601</xdr:rowOff>
    </xdr:from>
    <xdr:ext cx="762000" cy="259045"/>
    <xdr:sp macro="" textlink="">
      <xdr:nvSpPr>
        <xdr:cNvPr id="136" name="テキスト ボックス 135"/>
        <xdr:cNvSpPr txBox="1"/>
      </xdr:nvSpPr>
      <xdr:spPr>
        <a:xfrm>
          <a:off x="3924300" y="7072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19,380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45431</xdr:rowOff>
    </xdr:from>
    <xdr:to>
      <xdr:col>3</xdr:col>
      <xdr:colOff>257175</xdr:colOff>
      <xdr:row>36</xdr:row>
      <xdr:rowOff>147031</xdr:rowOff>
    </xdr:to>
    <xdr:sp macro="" textlink="">
      <xdr:nvSpPr>
        <xdr:cNvPr id="137" name="円/楕円 136"/>
        <xdr:cNvSpPr/>
      </xdr:nvSpPr>
      <xdr:spPr bwMode="auto">
        <a:xfrm>
          <a:off x="3556000" y="6998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131808</xdr:rowOff>
    </xdr:from>
    <xdr:ext cx="762000" cy="259045"/>
    <xdr:sp macro="" textlink="">
      <xdr:nvSpPr>
        <xdr:cNvPr id="138" name="テキスト ボックス 137"/>
        <xdr:cNvSpPr txBox="1"/>
      </xdr:nvSpPr>
      <xdr:spPr>
        <a:xfrm>
          <a:off x="3225800" y="708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18,846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52951</xdr:rowOff>
    </xdr:from>
    <xdr:to>
      <xdr:col>2</xdr:col>
      <xdr:colOff>692150</xdr:colOff>
      <xdr:row>36</xdr:row>
      <xdr:rowOff>154551</xdr:rowOff>
    </xdr:to>
    <xdr:sp macro="" textlink="">
      <xdr:nvSpPr>
        <xdr:cNvPr id="139" name="円/楕円 138"/>
        <xdr:cNvSpPr/>
      </xdr:nvSpPr>
      <xdr:spPr bwMode="auto">
        <a:xfrm>
          <a:off x="2857500" y="7006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139328</xdr:rowOff>
    </xdr:from>
    <xdr:ext cx="762000" cy="259045"/>
    <xdr:sp macro="" textlink="">
      <xdr:nvSpPr>
        <xdr:cNvPr id="140" name="テキスト ボックス 139"/>
        <xdr:cNvSpPr txBox="1"/>
      </xdr:nvSpPr>
      <xdr:spPr>
        <a:xfrm>
          <a:off x="2527300" y="7092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岐阜県北方町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18,344
17,865
5.18
7,633,964
7,215,433
369,149
4,031,160
7,540,563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56.4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111849</xdr:rowOff>
    </xdr:from>
    <xdr:to>
      <xdr:col>6</xdr:col>
      <xdr:colOff>511175</xdr:colOff>
      <xdr:row>37</xdr:row>
      <xdr:rowOff>120942</xdr:rowOff>
    </xdr:to>
    <xdr:cxnSp macro="">
      <xdr:nvCxnSpPr>
        <xdr:cNvPr id="61" name="直線コネクタ 60"/>
        <xdr:cNvCxnSpPr/>
      </xdr:nvCxnSpPr>
      <xdr:spPr>
        <a:xfrm flipV="1">
          <a:off x="3797300" y="6455499"/>
          <a:ext cx="838200" cy="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66349</xdr:rowOff>
    </xdr:from>
    <xdr:ext cx="534377" cy="259045"/>
    <xdr:sp macro="" textlink="">
      <xdr:nvSpPr>
        <xdr:cNvPr id="62" name="人件費平均値テキスト"/>
        <xdr:cNvSpPr txBox="1"/>
      </xdr:nvSpPr>
      <xdr:spPr>
        <a:xfrm>
          <a:off x="4686300" y="5895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120942</xdr:rowOff>
    </xdr:from>
    <xdr:to>
      <xdr:col>5</xdr:col>
      <xdr:colOff>358775</xdr:colOff>
      <xdr:row>37</xdr:row>
      <xdr:rowOff>127889</xdr:rowOff>
    </xdr:to>
    <xdr:cxnSp macro="">
      <xdr:nvCxnSpPr>
        <xdr:cNvPr id="64" name="直線コネクタ 63"/>
        <xdr:cNvCxnSpPr/>
      </xdr:nvCxnSpPr>
      <xdr:spPr>
        <a:xfrm flipV="1">
          <a:off x="2908300" y="6464592"/>
          <a:ext cx="889000" cy="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19080</xdr:rowOff>
    </xdr:from>
    <xdr:ext cx="534377" cy="259045"/>
    <xdr:sp macro="" textlink="">
      <xdr:nvSpPr>
        <xdr:cNvPr id="66" name="テキスト ボックス 65"/>
        <xdr:cNvSpPr txBox="1"/>
      </xdr:nvSpPr>
      <xdr:spPr>
        <a:xfrm>
          <a:off x="3530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123901</xdr:rowOff>
    </xdr:from>
    <xdr:to>
      <xdr:col>4</xdr:col>
      <xdr:colOff>155575</xdr:colOff>
      <xdr:row>37</xdr:row>
      <xdr:rowOff>127889</xdr:rowOff>
    </xdr:to>
    <xdr:cxnSp macro="">
      <xdr:nvCxnSpPr>
        <xdr:cNvPr id="67" name="直線コネクタ 66"/>
        <xdr:cNvCxnSpPr/>
      </xdr:nvCxnSpPr>
      <xdr:spPr>
        <a:xfrm>
          <a:off x="2019300" y="6467551"/>
          <a:ext cx="889000" cy="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29443</xdr:rowOff>
    </xdr:from>
    <xdr:ext cx="534377" cy="259045"/>
    <xdr:sp macro="" textlink="">
      <xdr:nvSpPr>
        <xdr:cNvPr id="69" name="テキスト ボックス 68"/>
        <xdr:cNvSpPr txBox="1"/>
      </xdr:nvSpPr>
      <xdr:spPr>
        <a:xfrm>
          <a:off x="2641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85547</xdr:rowOff>
    </xdr:from>
    <xdr:to>
      <xdr:col>2</xdr:col>
      <xdr:colOff>638175</xdr:colOff>
      <xdr:row>37</xdr:row>
      <xdr:rowOff>123901</xdr:rowOff>
    </xdr:to>
    <xdr:cxnSp macro="">
      <xdr:nvCxnSpPr>
        <xdr:cNvPr id="70" name="直線コネクタ 69"/>
        <xdr:cNvCxnSpPr/>
      </xdr:nvCxnSpPr>
      <xdr:spPr>
        <a:xfrm>
          <a:off x="1130300" y="6429197"/>
          <a:ext cx="889000" cy="3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3382</xdr:rowOff>
    </xdr:from>
    <xdr:ext cx="534377" cy="259045"/>
    <xdr:sp macro="" textlink="">
      <xdr:nvSpPr>
        <xdr:cNvPr id="72" name="テキスト ボックス 71"/>
        <xdr:cNvSpPr txBox="1"/>
      </xdr:nvSpPr>
      <xdr:spPr>
        <a:xfrm>
          <a:off x="1752111" y="58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146067</xdr:rowOff>
    </xdr:from>
    <xdr:ext cx="534377" cy="259045"/>
    <xdr:sp macro="" textlink="">
      <xdr:nvSpPr>
        <xdr:cNvPr id="74" name="テキスト ボックス 73"/>
        <xdr:cNvSpPr txBox="1"/>
      </xdr:nvSpPr>
      <xdr:spPr>
        <a:xfrm>
          <a:off x="863111" y="58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61049</xdr:rowOff>
    </xdr:from>
    <xdr:to>
      <xdr:col>6</xdr:col>
      <xdr:colOff>561975</xdr:colOff>
      <xdr:row>37</xdr:row>
      <xdr:rowOff>162649</xdr:rowOff>
    </xdr:to>
    <xdr:sp macro="" textlink="">
      <xdr:nvSpPr>
        <xdr:cNvPr id="80" name="円/楕円 79"/>
        <xdr:cNvSpPr/>
      </xdr:nvSpPr>
      <xdr:spPr>
        <a:xfrm>
          <a:off x="4584700" y="640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147426</xdr:rowOff>
    </xdr:from>
    <xdr:ext cx="534377" cy="259045"/>
    <xdr:sp macro="" textlink="">
      <xdr:nvSpPr>
        <xdr:cNvPr id="81" name="人件費該当値テキスト"/>
        <xdr:cNvSpPr txBox="1"/>
      </xdr:nvSpPr>
      <xdr:spPr>
        <a:xfrm>
          <a:off x="4686300" y="631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51,693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70142</xdr:rowOff>
    </xdr:from>
    <xdr:to>
      <xdr:col>5</xdr:col>
      <xdr:colOff>409575</xdr:colOff>
      <xdr:row>38</xdr:row>
      <xdr:rowOff>292</xdr:rowOff>
    </xdr:to>
    <xdr:sp macro="" textlink="">
      <xdr:nvSpPr>
        <xdr:cNvPr id="82" name="円/楕円 81"/>
        <xdr:cNvSpPr/>
      </xdr:nvSpPr>
      <xdr:spPr>
        <a:xfrm>
          <a:off x="3746500" y="64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162869</xdr:rowOff>
    </xdr:from>
    <xdr:ext cx="534377" cy="259045"/>
    <xdr:sp macro="" textlink="">
      <xdr:nvSpPr>
        <xdr:cNvPr id="83" name="テキスト ボックス 82"/>
        <xdr:cNvSpPr txBox="1"/>
      </xdr:nvSpPr>
      <xdr:spPr>
        <a:xfrm>
          <a:off x="3530111" y="650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77089</xdr:rowOff>
    </xdr:from>
    <xdr:to>
      <xdr:col>4</xdr:col>
      <xdr:colOff>206375</xdr:colOff>
      <xdr:row>38</xdr:row>
      <xdr:rowOff>7239</xdr:rowOff>
    </xdr:to>
    <xdr:sp macro="" textlink="">
      <xdr:nvSpPr>
        <xdr:cNvPr id="84" name="円/楕円 83"/>
        <xdr:cNvSpPr/>
      </xdr:nvSpPr>
      <xdr:spPr>
        <a:xfrm>
          <a:off x="2857500" y="642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169816</xdr:rowOff>
    </xdr:from>
    <xdr:ext cx="534377" cy="259045"/>
    <xdr:sp macro="" textlink="">
      <xdr:nvSpPr>
        <xdr:cNvPr id="85" name="テキスト ボックス 84"/>
        <xdr:cNvSpPr txBox="1"/>
      </xdr:nvSpPr>
      <xdr:spPr>
        <a:xfrm>
          <a:off x="2641111" y="651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50,430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73101</xdr:rowOff>
    </xdr:from>
    <xdr:to>
      <xdr:col>3</xdr:col>
      <xdr:colOff>3175</xdr:colOff>
      <xdr:row>38</xdr:row>
      <xdr:rowOff>3251</xdr:rowOff>
    </xdr:to>
    <xdr:sp macro="" textlink="">
      <xdr:nvSpPr>
        <xdr:cNvPr id="86" name="円/楕円 85"/>
        <xdr:cNvSpPr/>
      </xdr:nvSpPr>
      <xdr:spPr>
        <a:xfrm>
          <a:off x="1968500" y="641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165828</xdr:rowOff>
    </xdr:from>
    <xdr:ext cx="534377" cy="259045"/>
    <xdr:sp macro="" textlink="">
      <xdr:nvSpPr>
        <xdr:cNvPr id="87" name="テキスト ボックス 86"/>
        <xdr:cNvSpPr txBox="1"/>
      </xdr:nvSpPr>
      <xdr:spPr>
        <a:xfrm>
          <a:off x="1752111" y="650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50,744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34747</xdr:rowOff>
    </xdr:from>
    <xdr:to>
      <xdr:col>1</xdr:col>
      <xdr:colOff>485775</xdr:colOff>
      <xdr:row>37</xdr:row>
      <xdr:rowOff>136347</xdr:rowOff>
    </xdr:to>
    <xdr:sp macro="" textlink="">
      <xdr:nvSpPr>
        <xdr:cNvPr id="88" name="円/楕円 87"/>
        <xdr:cNvSpPr/>
      </xdr:nvSpPr>
      <xdr:spPr>
        <a:xfrm>
          <a:off x="1079500" y="637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127474</xdr:rowOff>
    </xdr:from>
    <xdr:ext cx="534377" cy="259045"/>
    <xdr:sp macro="" textlink="">
      <xdr:nvSpPr>
        <xdr:cNvPr id="89" name="テキスト ボックス 88"/>
        <xdr:cNvSpPr txBox="1"/>
      </xdr:nvSpPr>
      <xdr:spPr>
        <a:xfrm>
          <a:off x="863111" y="647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53,764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58,521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119535</xdr:rowOff>
    </xdr:from>
    <xdr:to>
      <xdr:col>6</xdr:col>
      <xdr:colOff>511175</xdr:colOff>
      <xdr:row>58</xdr:row>
      <xdr:rowOff>71871</xdr:rowOff>
    </xdr:to>
    <xdr:cxnSp macro="">
      <xdr:nvCxnSpPr>
        <xdr:cNvPr id="121" name="直線コネクタ 120"/>
        <xdr:cNvCxnSpPr/>
      </xdr:nvCxnSpPr>
      <xdr:spPr>
        <a:xfrm flipV="1">
          <a:off x="3797300" y="9892185"/>
          <a:ext cx="838200" cy="12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90811</xdr:rowOff>
    </xdr:from>
    <xdr:ext cx="534377" cy="259045"/>
    <xdr:sp macro="" textlink="">
      <xdr:nvSpPr>
        <xdr:cNvPr id="122" name="物件費平均値テキスト"/>
        <xdr:cNvSpPr txBox="1"/>
      </xdr:nvSpPr>
      <xdr:spPr>
        <a:xfrm>
          <a:off x="4686300" y="9520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71871</xdr:rowOff>
    </xdr:from>
    <xdr:to>
      <xdr:col>5</xdr:col>
      <xdr:colOff>358775</xdr:colOff>
      <xdr:row>58</xdr:row>
      <xdr:rowOff>157531</xdr:rowOff>
    </xdr:to>
    <xdr:cxnSp macro="">
      <xdr:nvCxnSpPr>
        <xdr:cNvPr id="124" name="直線コネクタ 123"/>
        <xdr:cNvCxnSpPr/>
      </xdr:nvCxnSpPr>
      <xdr:spPr>
        <a:xfrm flipV="1">
          <a:off x="2908300" y="10015971"/>
          <a:ext cx="889000" cy="8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7933</xdr:rowOff>
    </xdr:from>
    <xdr:ext cx="534377" cy="259045"/>
    <xdr:sp macro="" textlink="">
      <xdr:nvSpPr>
        <xdr:cNvPr id="126" name="テキスト ボックス 125"/>
        <xdr:cNvSpPr txBox="1"/>
      </xdr:nvSpPr>
      <xdr:spPr>
        <a:xfrm>
          <a:off x="3530111" y="94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146362</xdr:rowOff>
    </xdr:from>
    <xdr:to>
      <xdr:col>4</xdr:col>
      <xdr:colOff>155575</xdr:colOff>
      <xdr:row>58</xdr:row>
      <xdr:rowOff>157531</xdr:rowOff>
    </xdr:to>
    <xdr:cxnSp macro="">
      <xdr:nvCxnSpPr>
        <xdr:cNvPr id="127" name="直線コネクタ 126"/>
        <xdr:cNvCxnSpPr/>
      </xdr:nvCxnSpPr>
      <xdr:spPr>
        <a:xfrm>
          <a:off x="2019300" y="10090462"/>
          <a:ext cx="889000" cy="1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143281</xdr:rowOff>
    </xdr:from>
    <xdr:ext cx="534377" cy="259045"/>
    <xdr:sp macro="" textlink="">
      <xdr:nvSpPr>
        <xdr:cNvPr id="129" name="テキスト ボックス 128"/>
        <xdr:cNvSpPr txBox="1"/>
      </xdr:nvSpPr>
      <xdr:spPr>
        <a:xfrm>
          <a:off x="2641111" y="95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146362</xdr:rowOff>
    </xdr:from>
    <xdr:to>
      <xdr:col>2</xdr:col>
      <xdr:colOff>638175</xdr:colOff>
      <xdr:row>58</xdr:row>
      <xdr:rowOff>147260</xdr:rowOff>
    </xdr:to>
    <xdr:cxnSp macro="">
      <xdr:nvCxnSpPr>
        <xdr:cNvPr id="130" name="直線コネクタ 129"/>
        <xdr:cNvCxnSpPr/>
      </xdr:nvCxnSpPr>
      <xdr:spPr>
        <a:xfrm flipV="1">
          <a:off x="1130300" y="10090462"/>
          <a:ext cx="889000" cy="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127540</xdr:rowOff>
    </xdr:from>
    <xdr:ext cx="534377" cy="259045"/>
    <xdr:sp macro="" textlink="">
      <xdr:nvSpPr>
        <xdr:cNvPr id="132" name="テキスト ボックス 131"/>
        <xdr:cNvSpPr txBox="1"/>
      </xdr:nvSpPr>
      <xdr:spPr>
        <a:xfrm>
          <a:off x="1752111" y="95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31854</xdr:rowOff>
    </xdr:from>
    <xdr:ext cx="534377" cy="259045"/>
    <xdr:sp macro="" textlink="">
      <xdr:nvSpPr>
        <xdr:cNvPr id="134" name="テキスト ボックス 133"/>
        <xdr:cNvSpPr txBox="1"/>
      </xdr:nvSpPr>
      <xdr:spPr>
        <a:xfrm>
          <a:off x="863111" y="94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68735</xdr:rowOff>
    </xdr:from>
    <xdr:to>
      <xdr:col>6</xdr:col>
      <xdr:colOff>561975</xdr:colOff>
      <xdr:row>57</xdr:row>
      <xdr:rowOff>170335</xdr:rowOff>
    </xdr:to>
    <xdr:sp macro="" textlink="">
      <xdr:nvSpPr>
        <xdr:cNvPr id="140" name="円/楕円 139"/>
        <xdr:cNvSpPr/>
      </xdr:nvSpPr>
      <xdr:spPr>
        <a:xfrm>
          <a:off x="4584700" y="984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47162</xdr:rowOff>
    </xdr:from>
    <xdr:ext cx="534377" cy="259045"/>
    <xdr:sp macro="" textlink="">
      <xdr:nvSpPr>
        <xdr:cNvPr id="141" name="物件費該当値テキスト"/>
        <xdr:cNvSpPr txBox="1"/>
      </xdr:nvSpPr>
      <xdr:spPr>
        <a:xfrm>
          <a:off x="4686300" y="981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59,735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21071</xdr:rowOff>
    </xdr:from>
    <xdr:to>
      <xdr:col>5</xdr:col>
      <xdr:colOff>409575</xdr:colOff>
      <xdr:row>58</xdr:row>
      <xdr:rowOff>122671</xdr:rowOff>
    </xdr:to>
    <xdr:sp macro="" textlink="">
      <xdr:nvSpPr>
        <xdr:cNvPr id="142" name="円/楕円 141"/>
        <xdr:cNvSpPr/>
      </xdr:nvSpPr>
      <xdr:spPr>
        <a:xfrm>
          <a:off x="3746500" y="996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113798</xdr:rowOff>
    </xdr:from>
    <xdr:ext cx="534377" cy="259045"/>
    <xdr:sp macro="" textlink="">
      <xdr:nvSpPr>
        <xdr:cNvPr id="143" name="テキスト ボックス 142"/>
        <xdr:cNvSpPr txBox="1"/>
      </xdr:nvSpPr>
      <xdr:spPr>
        <a:xfrm>
          <a:off x="3530111" y="1005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52,154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106731</xdr:rowOff>
    </xdr:from>
    <xdr:to>
      <xdr:col>4</xdr:col>
      <xdr:colOff>206375</xdr:colOff>
      <xdr:row>59</xdr:row>
      <xdr:rowOff>36881</xdr:rowOff>
    </xdr:to>
    <xdr:sp macro="" textlink="">
      <xdr:nvSpPr>
        <xdr:cNvPr id="144" name="円/楕円 143"/>
        <xdr:cNvSpPr/>
      </xdr:nvSpPr>
      <xdr:spPr>
        <a:xfrm>
          <a:off x="2857500" y="100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28008</xdr:rowOff>
    </xdr:from>
    <xdr:ext cx="534377" cy="259045"/>
    <xdr:sp macro="" textlink="">
      <xdr:nvSpPr>
        <xdr:cNvPr id="145" name="テキスト ボックス 144"/>
        <xdr:cNvSpPr txBox="1"/>
      </xdr:nvSpPr>
      <xdr:spPr>
        <a:xfrm>
          <a:off x="2641111" y="101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95562</xdr:rowOff>
    </xdr:from>
    <xdr:to>
      <xdr:col>3</xdr:col>
      <xdr:colOff>3175</xdr:colOff>
      <xdr:row>59</xdr:row>
      <xdr:rowOff>25712</xdr:rowOff>
    </xdr:to>
    <xdr:sp macro="" textlink="">
      <xdr:nvSpPr>
        <xdr:cNvPr id="146" name="円/楕円 145"/>
        <xdr:cNvSpPr/>
      </xdr:nvSpPr>
      <xdr:spPr>
        <a:xfrm>
          <a:off x="1968500" y="1003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16839</xdr:rowOff>
    </xdr:from>
    <xdr:ext cx="534377" cy="259045"/>
    <xdr:sp macro="" textlink="">
      <xdr:nvSpPr>
        <xdr:cNvPr id="147" name="テキスト ボックス 146"/>
        <xdr:cNvSpPr txBox="1"/>
      </xdr:nvSpPr>
      <xdr:spPr>
        <a:xfrm>
          <a:off x="1752111" y="1013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96460</xdr:rowOff>
    </xdr:from>
    <xdr:to>
      <xdr:col>1</xdr:col>
      <xdr:colOff>485775</xdr:colOff>
      <xdr:row>59</xdr:row>
      <xdr:rowOff>26610</xdr:rowOff>
    </xdr:to>
    <xdr:sp macro="" textlink="">
      <xdr:nvSpPr>
        <xdr:cNvPr id="148" name="円/楕円 147"/>
        <xdr:cNvSpPr/>
      </xdr:nvSpPr>
      <xdr:spPr>
        <a:xfrm>
          <a:off x="1079500" y="100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17737</xdr:rowOff>
    </xdr:from>
    <xdr:ext cx="534377" cy="259045"/>
    <xdr:sp macro="" textlink="">
      <xdr:nvSpPr>
        <xdr:cNvPr id="149" name="テキスト ボックス 148"/>
        <xdr:cNvSpPr txBox="1"/>
      </xdr:nvSpPr>
      <xdr:spPr>
        <a:xfrm>
          <a:off x="863111" y="1013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80904</xdr:rowOff>
    </xdr:from>
    <xdr:to>
      <xdr:col>6</xdr:col>
      <xdr:colOff>511175</xdr:colOff>
      <xdr:row>78</xdr:row>
      <xdr:rowOff>85933</xdr:rowOff>
    </xdr:to>
    <xdr:cxnSp macro="">
      <xdr:nvCxnSpPr>
        <xdr:cNvPr id="176" name="直線コネクタ 175"/>
        <xdr:cNvCxnSpPr/>
      </xdr:nvCxnSpPr>
      <xdr:spPr>
        <a:xfrm flipV="1">
          <a:off x="3797300" y="13454004"/>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85933</xdr:rowOff>
    </xdr:from>
    <xdr:to>
      <xdr:col>5</xdr:col>
      <xdr:colOff>358775</xdr:colOff>
      <xdr:row>78</xdr:row>
      <xdr:rowOff>107055</xdr:rowOff>
    </xdr:to>
    <xdr:cxnSp macro="">
      <xdr:nvCxnSpPr>
        <xdr:cNvPr id="179" name="直線コネクタ 178"/>
        <xdr:cNvCxnSpPr/>
      </xdr:nvCxnSpPr>
      <xdr:spPr>
        <a:xfrm flipV="1">
          <a:off x="2908300" y="13459033"/>
          <a:ext cx="889000" cy="2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107055</xdr:rowOff>
    </xdr:from>
    <xdr:to>
      <xdr:col>4</xdr:col>
      <xdr:colOff>155575</xdr:colOff>
      <xdr:row>78</xdr:row>
      <xdr:rowOff>111993</xdr:rowOff>
    </xdr:to>
    <xdr:cxnSp macro="">
      <xdr:nvCxnSpPr>
        <xdr:cNvPr id="182" name="直線コネクタ 181"/>
        <xdr:cNvCxnSpPr/>
      </xdr:nvCxnSpPr>
      <xdr:spPr>
        <a:xfrm flipV="1">
          <a:off x="2019300" y="13480155"/>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111993</xdr:rowOff>
    </xdr:from>
    <xdr:to>
      <xdr:col>2</xdr:col>
      <xdr:colOff>638175</xdr:colOff>
      <xdr:row>78</xdr:row>
      <xdr:rowOff>114599</xdr:rowOff>
    </xdr:to>
    <xdr:cxnSp macro="">
      <xdr:nvCxnSpPr>
        <xdr:cNvPr id="185" name="直線コネクタ 184"/>
        <xdr:cNvCxnSpPr/>
      </xdr:nvCxnSpPr>
      <xdr:spPr>
        <a:xfrm flipV="1">
          <a:off x="1130300" y="13485093"/>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30104</xdr:rowOff>
    </xdr:from>
    <xdr:to>
      <xdr:col>6</xdr:col>
      <xdr:colOff>561975</xdr:colOff>
      <xdr:row>78</xdr:row>
      <xdr:rowOff>131704</xdr:rowOff>
    </xdr:to>
    <xdr:sp macro="" textlink="">
      <xdr:nvSpPr>
        <xdr:cNvPr id="195" name="円/楕円 194"/>
        <xdr:cNvSpPr/>
      </xdr:nvSpPr>
      <xdr:spPr>
        <a:xfrm>
          <a:off x="4584700" y="1340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116481</xdr:rowOff>
    </xdr:from>
    <xdr:ext cx="469744" cy="259045"/>
    <xdr:sp macro="" textlink="">
      <xdr:nvSpPr>
        <xdr:cNvPr id="196" name="維持補修費該当値テキスト"/>
        <xdr:cNvSpPr txBox="1"/>
      </xdr:nvSpPr>
      <xdr:spPr>
        <a:xfrm>
          <a:off x="4686300" y="133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35133</xdr:rowOff>
    </xdr:from>
    <xdr:to>
      <xdr:col>5</xdr:col>
      <xdr:colOff>409575</xdr:colOff>
      <xdr:row>78</xdr:row>
      <xdr:rowOff>136733</xdr:rowOff>
    </xdr:to>
    <xdr:sp macro="" textlink="">
      <xdr:nvSpPr>
        <xdr:cNvPr id="197" name="円/楕円 196"/>
        <xdr:cNvSpPr/>
      </xdr:nvSpPr>
      <xdr:spPr>
        <a:xfrm>
          <a:off x="3746500" y="1340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127860</xdr:rowOff>
    </xdr:from>
    <xdr:ext cx="469744" cy="259045"/>
    <xdr:sp macro="" textlink="">
      <xdr:nvSpPr>
        <xdr:cNvPr id="198" name="テキスト ボックス 197"/>
        <xdr:cNvSpPr txBox="1"/>
      </xdr:nvSpPr>
      <xdr:spPr>
        <a:xfrm>
          <a:off x="3562427" y="13500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56255</xdr:rowOff>
    </xdr:from>
    <xdr:to>
      <xdr:col>4</xdr:col>
      <xdr:colOff>206375</xdr:colOff>
      <xdr:row>78</xdr:row>
      <xdr:rowOff>157855</xdr:rowOff>
    </xdr:to>
    <xdr:sp macro="" textlink="">
      <xdr:nvSpPr>
        <xdr:cNvPr id="199" name="円/楕円 198"/>
        <xdr:cNvSpPr/>
      </xdr:nvSpPr>
      <xdr:spPr>
        <a:xfrm>
          <a:off x="2857500" y="134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148982</xdr:rowOff>
    </xdr:from>
    <xdr:ext cx="378565" cy="259045"/>
    <xdr:sp macro="" textlink="">
      <xdr:nvSpPr>
        <xdr:cNvPr id="200" name="テキスト ボックス 199"/>
        <xdr:cNvSpPr txBox="1"/>
      </xdr:nvSpPr>
      <xdr:spPr>
        <a:xfrm>
          <a:off x="2719017" y="1352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61193</xdr:rowOff>
    </xdr:from>
    <xdr:to>
      <xdr:col>3</xdr:col>
      <xdr:colOff>3175</xdr:colOff>
      <xdr:row>78</xdr:row>
      <xdr:rowOff>162793</xdr:rowOff>
    </xdr:to>
    <xdr:sp macro="" textlink="">
      <xdr:nvSpPr>
        <xdr:cNvPr id="201" name="円/楕円 200"/>
        <xdr:cNvSpPr/>
      </xdr:nvSpPr>
      <xdr:spPr>
        <a:xfrm>
          <a:off x="1968500" y="1343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153920</xdr:rowOff>
    </xdr:from>
    <xdr:ext cx="378565" cy="259045"/>
    <xdr:sp macro="" textlink="">
      <xdr:nvSpPr>
        <xdr:cNvPr id="202" name="テキスト ボックス 201"/>
        <xdr:cNvSpPr txBox="1"/>
      </xdr:nvSpPr>
      <xdr:spPr>
        <a:xfrm>
          <a:off x="1830017" y="13527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63799</xdr:rowOff>
    </xdr:from>
    <xdr:to>
      <xdr:col>1</xdr:col>
      <xdr:colOff>485775</xdr:colOff>
      <xdr:row>78</xdr:row>
      <xdr:rowOff>165399</xdr:rowOff>
    </xdr:to>
    <xdr:sp macro="" textlink="">
      <xdr:nvSpPr>
        <xdr:cNvPr id="203" name="円/楕円 202"/>
        <xdr:cNvSpPr/>
      </xdr:nvSpPr>
      <xdr:spPr>
        <a:xfrm>
          <a:off x="1079500" y="134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156526</xdr:rowOff>
    </xdr:from>
    <xdr:ext cx="378565" cy="259045"/>
    <xdr:sp macro="" textlink="">
      <xdr:nvSpPr>
        <xdr:cNvPr id="204" name="テキスト ボックス 203"/>
        <xdr:cNvSpPr txBox="1"/>
      </xdr:nvSpPr>
      <xdr:spPr>
        <a:xfrm>
          <a:off x="941017" y="13529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68,997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93771</xdr:rowOff>
    </xdr:from>
    <xdr:to>
      <xdr:col>6</xdr:col>
      <xdr:colOff>511175</xdr:colOff>
      <xdr:row>95</xdr:row>
      <xdr:rowOff>97789</xdr:rowOff>
    </xdr:to>
    <xdr:cxnSp macro="">
      <xdr:nvCxnSpPr>
        <xdr:cNvPr id="234" name="直線コネクタ 233"/>
        <xdr:cNvCxnSpPr/>
      </xdr:nvCxnSpPr>
      <xdr:spPr>
        <a:xfrm flipV="1">
          <a:off x="3797300" y="16381521"/>
          <a:ext cx="838200" cy="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123950</xdr:rowOff>
    </xdr:from>
    <xdr:ext cx="534377" cy="259045"/>
    <xdr:sp macro="" textlink="">
      <xdr:nvSpPr>
        <xdr:cNvPr id="235" name="扶助費平均値テキスト"/>
        <xdr:cNvSpPr txBox="1"/>
      </xdr:nvSpPr>
      <xdr:spPr>
        <a:xfrm>
          <a:off x="4686300" y="1606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97789</xdr:rowOff>
    </xdr:from>
    <xdr:to>
      <xdr:col>5</xdr:col>
      <xdr:colOff>358775</xdr:colOff>
      <xdr:row>96</xdr:row>
      <xdr:rowOff>62776</xdr:rowOff>
    </xdr:to>
    <xdr:cxnSp macro="">
      <xdr:nvCxnSpPr>
        <xdr:cNvPr id="237" name="直線コネクタ 236"/>
        <xdr:cNvCxnSpPr/>
      </xdr:nvCxnSpPr>
      <xdr:spPr>
        <a:xfrm flipV="1">
          <a:off x="2908300" y="16385539"/>
          <a:ext cx="889000" cy="13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31729</xdr:rowOff>
    </xdr:from>
    <xdr:ext cx="534377" cy="259045"/>
    <xdr:sp macro="" textlink="">
      <xdr:nvSpPr>
        <xdr:cNvPr id="239" name="テキスト ボックス 238"/>
        <xdr:cNvSpPr txBox="1"/>
      </xdr:nvSpPr>
      <xdr:spPr>
        <a:xfrm>
          <a:off x="3530111" y="1597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48927</xdr:rowOff>
    </xdr:from>
    <xdr:to>
      <xdr:col>4</xdr:col>
      <xdr:colOff>155575</xdr:colOff>
      <xdr:row>96</xdr:row>
      <xdr:rowOff>62776</xdr:rowOff>
    </xdr:to>
    <xdr:cxnSp macro="">
      <xdr:nvCxnSpPr>
        <xdr:cNvPr id="240" name="直線コネクタ 239"/>
        <xdr:cNvCxnSpPr/>
      </xdr:nvCxnSpPr>
      <xdr:spPr>
        <a:xfrm>
          <a:off x="2019300" y="16508127"/>
          <a:ext cx="889000" cy="1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136275</xdr:rowOff>
    </xdr:from>
    <xdr:ext cx="534377" cy="259045"/>
    <xdr:sp macro="" textlink="">
      <xdr:nvSpPr>
        <xdr:cNvPr id="242" name="テキスト ボックス 241"/>
        <xdr:cNvSpPr txBox="1"/>
      </xdr:nvSpPr>
      <xdr:spPr>
        <a:xfrm>
          <a:off x="2641111" y="160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162561</xdr:rowOff>
    </xdr:from>
    <xdr:to>
      <xdr:col>2</xdr:col>
      <xdr:colOff>638175</xdr:colOff>
      <xdr:row>96</xdr:row>
      <xdr:rowOff>48927</xdr:rowOff>
    </xdr:to>
    <xdr:cxnSp macro="">
      <xdr:nvCxnSpPr>
        <xdr:cNvPr id="243" name="直線コネクタ 242"/>
        <xdr:cNvCxnSpPr/>
      </xdr:nvCxnSpPr>
      <xdr:spPr>
        <a:xfrm>
          <a:off x="1130300" y="16450311"/>
          <a:ext cx="889000" cy="5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5" name="テキスト ボックス 244"/>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7" name="テキスト ボックス 246"/>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42971</xdr:rowOff>
    </xdr:from>
    <xdr:to>
      <xdr:col>6</xdr:col>
      <xdr:colOff>561975</xdr:colOff>
      <xdr:row>95</xdr:row>
      <xdr:rowOff>144571</xdr:rowOff>
    </xdr:to>
    <xdr:sp macro="" textlink="">
      <xdr:nvSpPr>
        <xdr:cNvPr id="253" name="円/楕円 252"/>
        <xdr:cNvSpPr/>
      </xdr:nvSpPr>
      <xdr:spPr>
        <a:xfrm>
          <a:off x="4584700" y="163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21398</xdr:rowOff>
    </xdr:from>
    <xdr:ext cx="534377" cy="259045"/>
    <xdr:sp macro="" textlink="">
      <xdr:nvSpPr>
        <xdr:cNvPr id="254" name="扶助費該当値テキスト"/>
        <xdr:cNvSpPr txBox="1"/>
      </xdr:nvSpPr>
      <xdr:spPr>
        <a:xfrm>
          <a:off x="4686300" y="1630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53,411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46989</xdr:rowOff>
    </xdr:from>
    <xdr:to>
      <xdr:col>5</xdr:col>
      <xdr:colOff>409575</xdr:colOff>
      <xdr:row>95</xdr:row>
      <xdr:rowOff>148589</xdr:rowOff>
    </xdr:to>
    <xdr:sp macro="" textlink="">
      <xdr:nvSpPr>
        <xdr:cNvPr id="255" name="円/楕円 254"/>
        <xdr:cNvSpPr/>
      </xdr:nvSpPr>
      <xdr:spPr>
        <a:xfrm>
          <a:off x="3746500" y="1633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139716</xdr:rowOff>
    </xdr:from>
    <xdr:ext cx="534377" cy="259045"/>
    <xdr:sp macro="" textlink="">
      <xdr:nvSpPr>
        <xdr:cNvPr id="256" name="テキスト ボックス 255"/>
        <xdr:cNvSpPr txBox="1"/>
      </xdr:nvSpPr>
      <xdr:spPr>
        <a:xfrm>
          <a:off x="3530111" y="1642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53,200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11976</xdr:rowOff>
    </xdr:from>
    <xdr:to>
      <xdr:col>4</xdr:col>
      <xdr:colOff>206375</xdr:colOff>
      <xdr:row>96</xdr:row>
      <xdr:rowOff>113576</xdr:rowOff>
    </xdr:to>
    <xdr:sp macro="" textlink="">
      <xdr:nvSpPr>
        <xdr:cNvPr id="257" name="円/楕円 256"/>
        <xdr:cNvSpPr/>
      </xdr:nvSpPr>
      <xdr:spPr>
        <a:xfrm>
          <a:off x="2857500" y="1647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104703</xdr:rowOff>
    </xdr:from>
    <xdr:ext cx="534377" cy="259045"/>
    <xdr:sp macro="" textlink="">
      <xdr:nvSpPr>
        <xdr:cNvPr id="258" name="テキスト ボックス 257"/>
        <xdr:cNvSpPr txBox="1"/>
      </xdr:nvSpPr>
      <xdr:spPr>
        <a:xfrm>
          <a:off x="2641111" y="1656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46,038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169577</xdr:rowOff>
    </xdr:from>
    <xdr:to>
      <xdr:col>3</xdr:col>
      <xdr:colOff>3175</xdr:colOff>
      <xdr:row>96</xdr:row>
      <xdr:rowOff>99727</xdr:rowOff>
    </xdr:to>
    <xdr:sp macro="" textlink="">
      <xdr:nvSpPr>
        <xdr:cNvPr id="259" name="円/楕円 258"/>
        <xdr:cNvSpPr/>
      </xdr:nvSpPr>
      <xdr:spPr>
        <a:xfrm>
          <a:off x="1968500" y="1645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90854</xdr:rowOff>
    </xdr:from>
    <xdr:ext cx="534377" cy="259045"/>
    <xdr:sp macro="" textlink="">
      <xdr:nvSpPr>
        <xdr:cNvPr id="260" name="テキスト ボックス 259"/>
        <xdr:cNvSpPr txBox="1"/>
      </xdr:nvSpPr>
      <xdr:spPr>
        <a:xfrm>
          <a:off x="1752111" y="1655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46,765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111761</xdr:rowOff>
    </xdr:from>
    <xdr:to>
      <xdr:col>1</xdr:col>
      <xdr:colOff>485775</xdr:colOff>
      <xdr:row>96</xdr:row>
      <xdr:rowOff>41911</xdr:rowOff>
    </xdr:to>
    <xdr:sp macro="" textlink="">
      <xdr:nvSpPr>
        <xdr:cNvPr id="261" name="円/楕円 260"/>
        <xdr:cNvSpPr/>
      </xdr:nvSpPr>
      <xdr:spPr>
        <a:xfrm>
          <a:off x="1079500" y="1639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33038</xdr:rowOff>
    </xdr:from>
    <xdr:ext cx="534377" cy="259045"/>
    <xdr:sp macro="" textlink="">
      <xdr:nvSpPr>
        <xdr:cNvPr id="262" name="テキスト ボックス 261"/>
        <xdr:cNvSpPr txBox="1"/>
      </xdr:nvSpPr>
      <xdr:spPr>
        <a:xfrm>
          <a:off x="863111" y="1649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36,396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115821</xdr:rowOff>
    </xdr:from>
    <xdr:to>
      <xdr:col>15</xdr:col>
      <xdr:colOff>180975</xdr:colOff>
      <xdr:row>37</xdr:row>
      <xdr:rowOff>119507</xdr:rowOff>
    </xdr:to>
    <xdr:cxnSp macro="">
      <xdr:nvCxnSpPr>
        <xdr:cNvPr id="295" name="直線コネクタ 294"/>
        <xdr:cNvCxnSpPr/>
      </xdr:nvCxnSpPr>
      <xdr:spPr>
        <a:xfrm flipV="1">
          <a:off x="9639300" y="6459471"/>
          <a:ext cx="838200" cy="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47150</xdr:rowOff>
    </xdr:from>
    <xdr:ext cx="534377" cy="259045"/>
    <xdr:sp macro="" textlink="">
      <xdr:nvSpPr>
        <xdr:cNvPr id="296" name="補助費等平均値テキスト"/>
        <xdr:cNvSpPr txBox="1"/>
      </xdr:nvSpPr>
      <xdr:spPr>
        <a:xfrm>
          <a:off x="10528300" y="604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119507</xdr:rowOff>
    </xdr:from>
    <xdr:to>
      <xdr:col>14</xdr:col>
      <xdr:colOff>28575</xdr:colOff>
      <xdr:row>37</xdr:row>
      <xdr:rowOff>147263</xdr:rowOff>
    </xdr:to>
    <xdr:cxnSp macro="">
      <xdr:nvCxnSpPr>
        <xdr:cNvPr id="298" name="直線コネクタ 297"/>
        <xdr:cNvCxnSpPr/>
      </xdr:nvCxnSpPr>
      <xdr:spPr>
        <a:xfrm flipV="1">
          <a:off x="8750300" y="6463157"/>
          <a:ext cx="889000" cy="2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145810</xdr:rowOff>
    </xdr:from>
    <xdr:ext cx="534377" cy="259045"/>
    <xdr:sp macro="" textlink="">
      <xdr:nvSpPr>
        <xdr:cNvPr id="300" name="テキスト ボックス 299"/>
        <xdr:cNvSpPr txBox="1"/>
      </xdr:nvSpPr>
      <xdr:spPr>
        <a:xfrm>
          <a:off x="9372111" y="59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147263</xdr:rowOff>
    </xdr:from>
    <xdr:to>
      <xdr:col>12</xdr:col>
      <xdr:colOff>511175</xdr:colOff>
      <xdr:row>37</xdr:row>
      <xdr:rowOff>163675</xdr:rowOff>
    </xdr:to>
    <xdr:cxnSp macro="">
      <xdr:nvCxnSpPr>
        <xdr:cNvPr id="301" name="直線コネクタ 300"/>
        <xdr:cNvCxnSpPr/>
      </xdr:nvCxnSpPr>
      <xdr:spPr>
        <a:xfrm flipV="1">
          <a:off x="7861300" y="6490913"/>
          <a:ext cx="889000" cy="1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150420</xdr:rowOff>
    </xdr:from>
    <xdr:ext cx="534377" cy="259045"/>
    <xdr:sp macro="" textlink="">
      <xdr:nvSpPr>
        <xdr:cNvPr id="303" name="テキスト ボックス 302"/>
        <xdr:cNvSpPr txBox="1"/>
      </xdr:nvSpPr>
      <xdr:spPr>
        <a:xfrm>
          <a:off x="8483111" y="597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163675</xdr:rowOff>
    </xdr:from>
    <xdr:to>
      <xdr:col>11</xdr:col>
      <xdr:colOff>307975</xdr:colOff>
      <xdr:row>37</xdr:row>
      <xdr:rowOff>167894</xdr:rowOff>
    </xdr:to>
    <xdr:cxnSp macro="">
      <xdr:nvCxnSpPr>
        <xdr:cNvPr id="304" name="直線コネクタ 303"/>
        <xdr:cNvCxnSpPr/>
      </xdr:nvCxnSpPr>
      <xdr:spPr>
        <a:xfrm flipV="1">
          <a:off x="6972300" y="6507325"/>
          <a:ext cx="889000" cy="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40283</xdr:rowOff>
    </xdr:from>
    <xdr:ext cx="534377" cy="259045"/>
    <xdr:sp macro="" textlink="">
      <xdr:nvSpPr>
        <xdr:cNvPr id="306" name="テキスト ボックス 305"/>
        <xdr:cNvSpPr txBox="1"/>
      </xdr:nvSpPr>
      <xdr:spPr>
        <a:xfrm>
          <a:off x="7594111"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146200</xdr:rowOff>
    </xdr:from>
    <xdr:ext cx="534377" cy="259045"/>
    <xdr:sp macro="" textlink="">
      <xdr:nvSpPr>
        <xdr:cNvPr id="308" name="テキスト ボックス 307"/>
        <xdr:cNvSpPr txBox="1"/>
      </xdr:nvSpPr>
      <xdr:spPr>
        <a:xfrm>
          <a:off x="6705111" y="59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65021</xdr:rowOff>
    </xdr:from>
    <xdr:to>
      <xdr:col>15</xdr:col>
      <xdr:colOff>231775</xdr:colOff>
      <xdr:row>37</xdr:row>
      <xdr:rowOff>166621</xdr:rowOff>
    </xdr:to>
    <xdr:sp macro="" textlink="">
      <xdr:nvSpPr>
        <xdr:cNvPr id="314" name="円/楕円 313"/>
        <xdr:cNvSpPr/>
      </xdr:nvSpPr>
      <xdr:spPr>
        <a:xfrm>
          <a:off x="10426700" y="640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43448</xdr:rowOff>
    </xdr:from>
    <xdr:ext cx="534377" cy="259045"/>
    <xdr:sp macro="" textlink="">
      <xdr:nvSpPr>
        <xdr:cNvPr id="315" name="補助費等該当値テキスト"/>
        <xdr:cNvSpPr txBox="1"/>
      </xdr:nvSpPr>
      <xdr:spPr>
        <a:xfrm>
          <a:off x="10528300" y="638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38,507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68707</xdr:rowOff>
    </xdr:from>
    <xdr:to>
      <xdr:col>14</xdr:col>
      <xdr:colOff>79375</xdr:colOff>
      <xdr:row>37</xdr:row>
      <xdr:rowOff>170307</xdr:rowOff>
    </xdr:to>
    <xdr:sp macro="" textlink="">
      <xdr:nvSpPr>
        <xdr:cNvPr id="316" name="円/楕円 315"/>
        <xdr:cNvSpPr/>
      </xdr:nvSpPr>
      <xdr:spPr>
        <a:xfrm>
          <a:off x="9588500" y="641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161434</xdr:rowOff>
    </xdr:from>
    <xdr:ext cx="534377" cy="259045"/>
    <xdr:sp macro="" textlink="">
      <xdr:nvSpPr>
        <xdr:cNvPr id="317" name="テキスト ボックス 316"/>
        <xdr:cNvSpPr txBox="1"/>
      </xdr:nvSpPr>
      <xdr:spPr>
        <a:xfrm>
          <a:off x="9372111" y="650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96463</xdr:rowOff>
    </xdr:from>
    <xdr:to>
      <xdr:col>12</xdr:col>
      <xdr:colOff>561975</xdr:colOff>
      <xdr:row>38</xdr:row>
      <xdr:rowOff>26612</xdr:rowOff>
    </xdr:to>
    <xdr:sp macro="" textlink="">
      <xdr:nvSpPr>
        <xdr:cNvPr id="318" name="円/楕円 317"/>
        <xdr:cNvSpPr/>
      </xdr:nvSpPr>
      <xdr:spPr>
        <a:xfrm>
          <a:off x="8699500" y="64401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17740</xdr:rowOff>
    </xdr:from>
    <xdr:ext cx="534377" cy="259045"/>
    <xdr:sp macro="" textlink="">
      <xdr:nvSpPr>
        <xdr:cNvPr id="319" name="テキスト ボックス 318"/>
        <xdr:cNvSpPr txBox="1"/>
      </xdr:nvSpPr>
      <xdr:spPr>
        <a:xfrm>
          <a:off x="8483111" y="653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35,206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112875</xdr:rowOff>
    </xdr:from>
    <xdr:to>
      <xdr:col>11</xdr:col>
      <xdr:colOff>358775</xdr:colOff>
      <xdr:row>38</xdr:row>
      <xdr:rowOff>43025</xdr:rowOff>
    </xdr:to>
    <xdr:sp macro="" textlink="">
      <xdr:nvSpPr>
        <xdr:cNvPr id="320" name="円/楕円 319"/>
        <xdr:cNvSpPr/>
      </xdr:nvSpPr>
      <xdr:spPr>
        <a:xfrm>
          <a:off x="7810500" y="645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34152</xdr:rowOff>
    </xdr:from>
    <xdr:ext cx="534377" cy="259045"/>
    <xdr:sp macro="" textlink="">
      <xdr:nvSpPr>
        <xdr:cNvPr id="321" name="テキスト ボックス 320"/>
        <xdr:cNvSpPr txBox="1"/>
      </xdr:nvSpPr>
      <xdr:spPr>
        <a:xfrm>
          <a:off x="7594111" y="654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117094</xdr:rowOff>
    </xdr:from>
    <xdr:to>
      <xdr:col>10</xdr:col>
      <xdr:colOff>155575</xdr:colOff>
      <xdr:row>38</xdr:row>
      <xdr:rowOff>47244</xdr:rowOff>
    </xdr:to>
    <xdr:sp macro="" textlink="">
      <xdr:nvSpPr>
        <xdr:cNvPr id="322" name="円/楕円 321"/>
        <xdr:cNvSpPr/>
      </xdr:nvSpPr>
      <xdr:spPr>
        <a:xfrm>
          <a:off x="6921500" y="646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38371</xdr:rowOff>
    </xdr:from>
    <xdr:ext cx="534377" cy="259045"/>
    <xdr:sp macro="" textlink="">
      <xdr:nvSpPr>
        <xdr:cNvPr id="323" name="テキスト ボックス 322"/>
        <xdr:cNvSpPr txBox="1"/>
      </xdr:nvSpPr>
      <xdr:spPr>
        <a:xfrm>
          <a:off x="6705111" y="65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13166</xdr:rowOff>
    </xdr:from>
    <xdr:to>
      <xdr:col>15</xdr:col>
      <xdr:colOff>180975</xdr:colOff>
      <xdr:row>57</xdr:row>
      <xdr:rowOff>30296</xdr:rowOff>
    </xdr:to>
    <xdr:cxnSp macro="">
      <xdr:nvCxnSpPr>
        <xdr:cNvPr id="352" name="直線コネクタ 351"/>
        <xdr:cNvCxnSpPr/>
      </xdr:nvCxnSpPr>
      <xdr:spPr>
        <a:xfrm flipV="1">
          <a:off x="9639300" y="9785816"/>
          <a:ext cx="838200" cy="1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50300</xdr:rowOff>
    </xdr:from>
    <xdr:ext cx="534377" cy="259045"/>
    <xdr:sp macro="" textlink="">
      <xdr:nvSpPr>
        <xdr:cNvPr id="353" name="普通建設事業費平均値テキスト"/>
        <xdr:cNvSpPr txBox="1"/>
      </xdr:nvSpPr>
      <xdr:spPr>
        <a:xfrm>
          <a:off x="10528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30296</xdr:rowOff>
    </xdr:from>
    <xdr:to>
      <xdr:col>14</xdr:col>
      <xdr:colOff>28575</xdr:colOff>
      <xdr:row>57</xdr:row>
      <xdr:rowOff>61858</xdr:rowOff>
    </xdr:to>
    <xdr:cxnSp macro="">
      <xdr:nvCxnSpPr>
        <xdr:cNvPr id="355" name="直線コネクタ 354"/>
        <xdr:cNvCxnSpPr/>
      </xdr:nvCxnSpPr>
      <xdr:spPr>
        <a:xfrm flipV="1">
          <a:off x="8750300" y="9802946"/>
          <a:ext cx="889000" cy="3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104646</xdr:rowOff>
    </xdr:from>
    <xdr:ext cx="534377" cy="259045"/>
    <xdr:sp macro="" textlink="">
      <xdr:nvSpPr>
        <xdr:cNvPr id="357" name="テキスト ボックス 356"/>
        <xdr:cNvSpPr txBox="1"/>
      </xdr:nvSpPr>
      <xdr:spPr>
        <a:xfrm>
          <a:off x="9372111" y="9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61858</xdr:rowOff>
    </xdr:from>
    <xdr:to>
      <xdr:col>12</xdr:col>
      <xdr:colOff>511175</xdr:colOff>
      <xdr:row>58</xdr:row>
      <xdr:rowOff>51285</xdr:rowOff>
    </xdr:to>
    <xdr:cxnSp macro="">
      <xdr:nvCxnSpPr>
        <xdr:cNvPr id="358" name="直線コネクタ 357"/>
        <xdr:cNvCxnSpPr/>
      </xdr:nvCxnSpPr>
      <xdr:spPr>
        <a:xfrm flipV="1">
          <a:off x="7861300" y="9834508"/>
          <a:ext cx="889000" cy="16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145645</xdr:rowOff>
    </xdr:from>
    <xdr:ext cx="534377" cy="259045"/>
    <xdr:sp macro="" textlink="">
      <xdr:nvSpPr>
        <xdr:cNvPr id="360" name="テキスト ボックス 359"/>
        <xdr:cNvSpPr txBox="1"/>
      </xdr:nvSpPr>
      <xdr:spPr>
        <a:xfrm>
          <a:off x="8483111" y="99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51285</xdr:rowOff>
    </xdr:from>
    <xdr:to>
      <xdr:col>11</xdr:col>
      <xdr:colOff>307975</xdr:colOff>
      <xdr:row>58</xdr:row>
      <xdr:rowOff>161139</xdr:rowOff>
    </xdr:to>
    <xdr:cxnSp macro="">
      <xdr:nvCxnSpPr>
        <xdr:cNvPr id="361" name="直線コネクタ 360"/>
        <xdr:cNvCxnSpPr/>
      </xdr:nvCxnSpPr>
      <xdr:spPr>
        <a:xfrm flipV="1">
          <a:off x="6972300" y="9995385"/>
          <a:ext cx="889000" cy="10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17266</xdr:rowOff>
    </xdr:from>
    <xdr:ext cx="534377" cy="259045"/>
    <xdr:sp macro="" textlink="">
      <xdr:nvSpPr>
        <xdr:cNvPr id="363" name="テキスト ボックス 362"/>
        <xdr:cNvSpPr txBox="1"/>
      </xdr:nvSpPr>
      <xdr:spPr>
        <a:xfrm>
          <a:off x="7594111" y="961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65" name="テキスト ボックス 364"/>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133816</xdr:rowOff>
    </xdr:from>
    <xdr:to>
      <xdr:col>15</xdr:col>
      <xdr:colOff>231775</xdr:colOff>
      <xdr:row>57</xdr:row>
      <xdr:rowOff>63966</xdr:rowOff>
    </xdr:to>
    <xdr:sp macro="" textlink="">
      <xdr:nvSpPr>
        <xdr:cNvPr id="371" name="円/楕円 370"/>
        <xdr:cNvSpPr/>
      </xdr:nvSpPr>
      <xdr:spPr>
        <a:xfrm>
          <a:off x="10426700" y="973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156693</xdr:rowOff>
    </xdr:from>
    <xdr:ext cx="534377" cy="259045"/>
    <xdr:sp macro="" textlink="">
      <xdr:nvSpPr>
        <xdr:cNvPr id="372" name="普通建設事業費該当値テキスト"/>
        <xdr:cNvSpPr txBox="1"/>
      </xdr:nvSpPr>
      <xdr:spPr>
        <a:xfrm>
          <a:off x="10528300" y="958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98,211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150946</xdr:rowOff>
    </xdr:from>
    <xdr:to>
      <xdr:col>14</xdr:col>
      <xdr:colOff>79375</xdr:colOff>
      <xdr:row>57</xdr:row>
      <xdr:rowOff>81096</xdr:rowOff>
    </xdr:to>
    <xdr:sp macro="" textlink="">
      <xdr:nvSpPr>
        <xdr:cNvPr id="373" name="円/楕円 372"/>
        <xdr:cNvSpPr/>
      </xdr:nvSpPr>
      <xdr:spPr>
        <a:xfrm>
          <a:off x="9588500" y="975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97623</xdr:rowOff>
    </xdr:from>
    <xdr:ext cx="534377" cy="259045"/>
    <xdr:sp macro="" textlink="">
      <xdr:nvSpPr>
        <xdr:cNvPr id="374" name="テキスト ボックス 373"/>
        <xdr:cNvSpPr txBox="1"/>
      </xdr:nvSpPr>
      <xdr:spPr>
        <a:xfrm>
          <a:off x="9372111" y="952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93,715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11058</xdr:rowOff>
    </xdr:from>
    <xdr:to>
      <xdr:col>12</xdr:col>
      <xdr:colOff>561975</xdr:colOff>
      <xdr:row>57</xdr:row>
      <xdr:rowOff>112658</xdr:rowOff>
    </xdr:to>
    <xdr:sp macro="" textlink="">
      <xdr:nvSpPr>
        <xdr:cNvPr id="375" name="円/楕円 374"/>
        <xdr:cNvSpPr/>
      </xdr:nvSpPr>
      <xdr:spPr>
        <a:xfrm>
          <a:off x="8699500" y="978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129185</xdr:rowOff>
    </xdr:from>
    <xdr:ext cx="534377" cy="259045"/>
    <xdr:sp macro="" textlink="">
      <xdr:nvSpPr>
        <xdr:cNvPr id="376" name="テキスト ボックス 375"/>
        <xdr:cNvSpPr txBox="1"/>
      </xdr:nvSpPr>
      <xdr:spPr>
        <a:xfrm>
          <a:off x="8483111" y="955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85,431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485</xdr:rowOff>
    </xdr:from>
    <xdr:to>
      <xdr:col>11</xdr:col>
      <xdr:colOff>358775</xdr:colOff>
      <xdr:row>58</xdr:row>
      <xdr:rowOff>102085</xdr:rowOff>
    </xdr:to>
    <xdr:sp macro="" textlink="">
      <xdr:nvSpPr>
        <xdr:cNvPr id="377" name="円/楕円 376"/>
        <xdr:cNvSpPr/>
      </xdr:nvSpPr>
      <xdr:spPr>
        <a:xfrm>
          <a:off x="7810500" y="994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93212</xdr:rowOff>
    </xdr:from>
    <xdr:ext cx="534377" cy="259045"/>
    <xdr:sp macro="" textlink="">
      <xdr:nvSpPr>
        <xdr:cNvPr id="378" name="テキスト ボックス 377"/>
        <xdr:cNvSpPr txBox="1"/>
      </xdr:nvSpPr>
      <xdr:spPr>
        <a:xfrm>
          <a:off x="7594111" y="1003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43,206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110339</xdr:rowOff>
    </xdr:from>
    <xdr:to>
      <xdr:col>10</xdr:col>
      <xdr:colOff>155575</xdr:colOff>
      <xdr:row>59</xdr:row>
      <xdr:rowOff>40489</xdr:rowOff>
    </xdr:to>
    <xdr:sp macro="" textlink="">
      <xdr:nvSpPr>
        <xdr:cNvPr id="379" name="円/楕円 378"/>
        <xdr:cNvSpPr/>
      </xdr:nvSpPr>
      <xdr:spPr>
        <a:xfrm>
          <a:off x="6921500" y="1005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31616</xdr:rowOff>
    </xdr:from>
    <xdr:ext cx="534377" cy="259045"/>
    <xdr:sp macro="" textlink="">
      <xdr:nvSpPr>
        <xdr:cNvPr id="380" name="テキスト ボックス 379"/>
        <xdr:cNvSpPr txBox="1"/>
      </xdr:nvSpPr>
      <xdr:spPr>
        <a:xfrm>
          <a:off x="6705111" y="1014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96479</xdr:rowOff>
    </xdr:from>
    <xdr:to>
      <xdr:col>15</xdr:col>
      <xdr:colOff>180975</xdr:colOff>
      <xdr:row>78</xdr:row>
      <xdr:rowOff>14652</xdr:rowOff>
    </xdr:to>
    <xdr:cxnSp macro="">
      <xdr:nvCxnSpPr>
        <xdr:cNvPr id="409" name="直線コネクタ 408"/>
        <xdr:cNvCxnSpPr/>
      </xdr:nvCxnSpPr>
      <xdr:spPr>
        <a:xfrm flipV="1">
          <a:off x="9639300" y="13298129"/>
          <a:ext cx="838200" cy="89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27021</xdr:rowOff>
    </xdr:from>
    <xdr:ext cx="534377" cy="259045"/>
    <xdr:sp macro="" textlink="">
      <xdr:nvSpPr>
        <xdr:cNvPr id="410" name="普通建設事業費 （ うち新規整備　）平均値テキスト"/>
        <xdr:cNvSpPr txBox="1"/>
      </xdr:nvSpPr>
      <xdr:spPr>
        <a:xfrm>
          <a:off x="10528300" y="1340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103929</xdr:rowOff>
    </xdr:from>
    <xdr:ext cx="534377" cy="259045"/>
    <xdr:sp macro="" textlink="">
      <xdr:nvSpPr>
        <xdr:cNvPr id="413" name="テキスト ボックス 412"/>
        <xdr:cNvSpPr txBox="1"/>
      </xdr:nvSpPr>
      <xdr:spPr>
        <a:xfrm>
          <a:off x="9372111" y="134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45679</xdr:rowOff>
    </xdr:from>
    <xdr:to>
      <xdr:col>15</xdr:col>
      <xdr:colOff>231775</xdr:colOff>
      <xdr:row>77</xdr:row>
      <xdr:rowOff>147279</xdr:rowOff>
    </xdr:to>
    <xdr:sp macro="" textlink="">
      <xdr:nvSpPr>
        <xdr:cNvPr id="419" name="円/楕円 418"/>
        <xdr:cNvSpPr/>
      </xdr:nvSpPr>
      <xdr:spPr>
        <a:xfrm>
          <a:off x="10426700" y="1324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68556</xdr:rowOff>
    </xdr:from>
    <xdr:ext cx="534377" cy="259045"/>
    <xdr:sp macro="" textlink="">
      <xdr:nvSpPr>
        <xdr:cNvPr id="420" name="普通建設事業費 （ うち新規整備　）該当値テキスト"/>
        <xdr:cNvSpPr txBox="1"/>
      </xdr:nvSpPr>
      <xdr:spPr>
        <a:xfrm>
          <a:off x="10528300" y="1309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76,344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135302</xdr:rowOff>
    </xdr:from>
    <xdr:to>
      <xdr:col>14</xdr:col>
      <xdr:colOff>79375</xdr:colOff>
      <xdr:row>78</xdr:row>
      <xdr:rowOff>65452</xdr:rowOff>
    </xdr:to>
    <xdr:sp macro="" textlink="">
      <xdr:nvSpPr>
        <xdr:cNvPr id="421" name="円/楕円 420"/>
        <xdr:cNvSpPr/>
      </xdr:nvSpPr>
      <xdr:spPr>
        <a:xfrm>
          <a:off x="9588500" y="1333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81979</xdr:rowOff>
    </xdr:from>
    <xdr:ext cx="534377" cy="259045"/>
    <xdr:sp macro="" textlink="">
      <xdr:nvSpPr>
        <xdr:cNvPr id="422" name="テキスト ボックス 421"/>
        <xdr:cNvSpPr txBox="1"/>
      </xdr:nvSpPr>
      <xdr:spPr>
        <a:xfrm>
          <a:off x="9372111" y="1311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135018</xdr:rowOff>
    </xdr:from>
    <xdr:to>
      <xdr:col>15</xdr:col>
      <xdr:colOff>180975</xdr:colOff>
      <xdr:row>98</xdr:row>
      <xdr:rowOff>42357</xdr:rowOff>
    </xdr:to>
    <xdr:cxnSp macro="">
      <xdr:nvCxnSpPr>
        <xdr:cNvPr id="449" name="直線コネクタ 448"/>
        <xdr:cNvCxnSpPr/>
      </xdr:nvCxnSpPr>
      <xdr:spPr>
        <a:xfrm>
          <a:off x="9639300" y="16765668"/>
          <a:ext cx="838200" cy="7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155060</xdr:rowOff>
    </xdr:from>
    <xdr:ext cx="534377" cy="259045"/>
    <xdr:sp macro="" textlink="">
      <xdr:nvSpPr>
        <xdr:cNvPr id="450" name="普通建設事業費 （ うち更新整備　）平均値テキスト"/>
        <xdr:cNvSpPr txBox="1"/>
      </xdr:nvSpPr>
      <xdr:spPr>
        <a:xfrm>
          <a:off x="10528300" y="1661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36878</xdr:rowOff>
    </xdr:from>
    <xdr:ext cx="534377" cy="259045"/>
    <xdr:sp macro="" textlink="">
      <xdr:nvSpPr>
        <xdr:cNvPr id="453" name="テキスト ボックス 452"/>
        <xdr:cNvSpPr txBox="1"/>
      </xdr:nvSpPr>
      <xdr:spPr>
        <a:xfrm>
          <a:off x="9372111" y="1683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163007</xdr:rowOff>
    </xdr:from>
    <xdr:to>
      <xdr:col>15</xdr:col>
      <xdr:colOff>231775</xdr:colOff>
      <xdr:row>98</xdr:row>
      <xdr:rowOff>93157</xdr:rowOff>
    </xdr:to>
    <xdr:sp macro="" textlink="">
      <xdr:nvSpPr>
        <xdr:cNvPr id="459" name="円/楕円 458"/>
        <xdr:cNvSpPr/>
      </xdr:nvSpPr>
      <xdr:spPr>
        <a:xfrm>
          <a:off x="10426700" y="1679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110610</xdr:rowOff>
    </xdr:from>
    <xdr:ext cx="534377" cy="259045"/>
    <xdr:sp macro="" textlink="">
      <xdr:nvSpPr>
        <xdr:cNvPr id="460" name="普通建設事業費 （ うち更新整備　）該当値テキスト"/>
        <xdr:cNvSpPr txBox="1"/>
      </xdr:nvSpPr>
      <xdr:spPr>
        <a:xfrm>
          <a:off x="10528300" y="1674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21,291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84218</xdr:rowOff>
    </xdr:from>
    <xdr:to>
      <xdr:col>14</xdr:col>
      <xdr:colOff>79375</xdr:colOff>
      <xdr:row>98</xdr:row>
      <xdr:rowOff>14368</xdr:rowOff>
    </xdr:to>
    <xdr:sp macro="" textlink="">
      <xdr:nvSpPr>
        <xdr:cNvPr id="461" name="円/楕円 460"/>
        <xdr:cNvSpPr/>
      </xdr:nvSpPr>
      <xdr:spPr>
        <a:xfrm>
          <a:off x="9588500" y="1671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30895</xdr:rowOff>
    </xdr:from>
    <xdr:ext cx="534377" cy="259045"/>
    <xdr:sp macro="" textlink="">
      <xdr:nvSpPr>
        <xdr:cNvPr id="462" name="テキスト ボックス 461"/>
        <xdr:cNvSpPr txBox="1"/>
      </xdr:nvSpPr>
      <xdr:spPr>
        <a:xfrm>
          <a:off x="9372111" y="1649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8" name="テキスト ボックス 47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2" name="直線コネクタ 481"/>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5"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6" name="直線コネクタ 485"/>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87" name="直線コネクタ 486"/>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77087</xdr:rowOff>
    </xdr:from>
    <xdr:ext cx="469744" cy="259045"/>
    <xdr:sp macro="" textlink="">
      <xdr:nvSpPr>
        <xdr:cNvPr id="488" name="災害復旧事業費平均値テキスト"/>
        <xdr:cNvSpPr txBox="1"/>
      </xdr:nvSpPr>
      <xdr:spPr>
        <a:xfrm>
          <a:off x="16370300" y="624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9" name="フローチャート : 判断 488"/>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90" name="直線コネクタ 489"/>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91" name="フローチャート : 判断 490"/>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62437</xdr:rowOff>
    </xdr:from>
    <xdr:ext cx="469744" cy="259045"/>
    <xdr:sp macro="" textlink="">
      <xdr:nvSpPr>
        <xdr:cNvPr id="492" name="テキスト ボックス 491"/>
        <xdr:cNvSpPr txBox="1"/>
      </xdr:nvSpPr>
      <xdr:spPr>
        <a:xfrm>
          <a:off x="15246427"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25400</xdr:rowOff>
    </xdr:from>
    <xdr:to>
      <xdr:col>21</xdr:col>
      <xdr:colOff>161925</xdr:colOff>
      <xdr:row>38</xdr:row>
      <xdr:rowOff>25400</xdr:rowOff>
    </xdr:to>
    <xdr:cxnSp macro="">
      <xdr:nvCxnSpPr>
        <xdr:cNvPr id="493" name="直線コネクタ 492"/>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4" name="フローチャート : 判断 493"/>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73125</xdr:rowOff>
    </xdr:from>
    <xdr:ext cx="469744" cy="259045"/>
    <xdr:sp macro="" textlink="">
      <xdr:nvSpPr>
        <xdr:cNvPr id="495" name="テキスト ボックス 494"/>
        <xdr:cNvSpPr txBox="1"/>
      </xdr:nvSpPr>
      <xdr:spPr>
        <a:xfrm>
          <a:off x="14357427" y="60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25400</xdr:rowOff>
    </xdr:from>
    <xdr:to>
      <xdr:col>19</xdr:col>
      <xdr:colOff>644525</xdr:colOff>
      <xdr:row>38</xdr:row>
      <xdr:rowOff>25400</xdr:rowOff>
    </xdr:to>
    <xdr:cxnSp macro="">
      <xdr:nvCxnSpPr>
        <xdr:cNvPr id="496" name="直線コネクタ 495"/>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7" name="フローチャート : 判断 496"/>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8" name="テキスト ボックス 497"/>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9" name="フローチャート : 判断 498"/>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55694</xdr:rowOff>
    </xdr:from>
    <xdr:ext cx="469744" cy="259045"/>
    <xdr:sp macro="" textlink="">
      <xdr:nvSpPr>
        <xdr:cNvPr id="500" name="テキスト ボックス 499"/>
        <xdr:cNvSpPr txBox="1"/>
      </xdr:nvSpPr>
      <xdr:spPr>
        <a:xfrm>
          <a:off x="12579427"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6" name="円/楕円 505"/>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60977</xdr:rowOff>
    </xdr:from>
    <xdr:ext cx="249299" cy="259045"/>
    <xdr:sp macro="" textlink="">
      <xdr:nvSpPr>
        <xdr:cNvPr id="507"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8" name="円/楕円 507"/>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9" name="テキスト ボックス 508"/>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10" name="円/楕円 509"/>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11" name="テキスト ボックス 510"/>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12" name="円/楕円 511"/>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13" name="テキスト ボックス 512"/>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14" name="円/楕円 513"/>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15" name="テキスト ボックス 514"/>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6" name="直線コネクタ 52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7" name="テキスト ボックス 52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9" name="テキスト ボックス 52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0" name="直線コネクタ 52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1" name="テキスト ボックス 53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3" name="テキスト ボックス 53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5" name="直線コネクタ 534"/>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6"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7" name="直線コネクタ 53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8"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9" name="直線コネクタ 538"/>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0" name="直線コネクタ 53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1"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2" name="フローチャート : 判断 541"/>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3" name="直線コネクタ 54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4" name="フローチャート : 判断 543"/>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5" name="テキスト ボックス 544"/>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6" name="直線コネクタ 54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7" name="フローチャート : 判断 546"/>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8" name="テキスト ボックス 547"/>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9" name="直線コネクタ 54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0" name="フローチャート : 判断 549"/>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1" name="テキスト ボックス 550"/>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2" name="フローチャート : 判断 551"/>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3" name="テキスト ボックス 552"/>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9" name="円/楕円 55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0"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1" name="円/楕円 56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2" name="テキスト ボックス 561"/>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3" name="円/楕円 56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4" name="テキスト ボックス 56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5" name="円/楕円 56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円/楕円 56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4" name="テキスト ボックス 58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6" name="テキスト ボックス 58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2" name="直線コネクタ 591"/>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3"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4" name="直線コネクタ 593"/>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5"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6" name="直線コネクタ 595"/>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150513</xdr:rowOff>
    </xdr:from>
    <xdr:to>
      <xdr:col>23</xdr:col>
      <xdr:colOff>517525</xdr:colOff>
      <xdr:row>77</xdr:row>
      <xdr:rowOff>154544</xdr:rowOff>
    </xdr:to>
    <xdr:cxnSp macro="">
      <xdr:nvCxnSpPr>
        <xdr:cNvPr id="597" name="直線コネクタ 596"/>
        <xdr:cNvCxnSpPr/>
      </xdr:nvCxnSpPr>
      <xdr:spPr>
        <a:xfrm>
          <a:off x="15481300" y="13352163"/>
          <a:ext cx="838200" cy="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153252</xdr:rowOff>
    </xdr:from>
    <xdr:ext cx="534377" cy="259045"/>
    <xdr:sp macro="" textlink="">
      <xdr:nvSpPr>
        <xdr:cNvPr id="598" name="公債費平均値テキスト"/>
        <xdr:cNvSpPr txBox="1"/>
      </xdr:nvSpPr>
      <xdr:spPr>
        <a:xfrm>
          <a:off x="16370300" y="1301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9" name="フローチャート : 判断 598"/>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150513</xdr:rowOff>
    </xdr:from>
    <xdr:to>
      <xdr:col>22</xdr:col>
      <xdr:colOff>365125</xdr:colOff>
      <xdr:row>77</xdr:row>
      <xdr:rowOff>162820</xdr:rowOff>
    </xdr:to>
    <xdr:cxnSp macro="">
      <xdr:nvCxnSpPr>
        <xdr:cNvPr id="600" name="直線コネクタ 599"/>
        <xdr:cNvCxnSpPr/>
      </xdr:nvCxnSpPr>
      <xdr:spPr>
        <a:xfrm flipV="1">
          <a:off x="14592300" y="13352163"/>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1" name="フローチャート : 判断 600"/>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38122</xdr:rowOff>
    </xdr:from>
    <xdr:ext cx="534377" cy="259045"/>
    <xdr:sp macro="" textlink="">
      <xdr:nvSpPr>
        <xdr:cNvPr id="602" name="テキスト ボックス 601"/>
        <xdr:cNvSpPr txBox="1"/>
      </xdr:nvSpPr>
      <xdr:spPr>
        <a:xfrm>
          <a:off x="15214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162820</xdr:rowOff>
    </xdr:from>
    <xdr:to>
      <xdr:col>21</xdr:col>
      <xdr:colOff>161925</xdr:colOff>
      <xdr:row>77</xdr:row>
      <xdr:rowOff>169433</xdr:rowOff>
    </xdr:to>
    <xdr:cxnSp macro="">
      <xdr:nvCxnSpPr>
        <xdr:cNvPr id="603" name="直線コネクタ 602"/>
        <xdr:cNvCxnSpPr/>
      </xdr:nvCxnSpPr>
      <xdr:spPr>
        <a:xfrm flipV="1">
          <a:off x="13703300" y="13364470"/>
          <a:ext cx="889000" cy="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4" name="フローチャート : 判断 603"/>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20969</xdr:rowOff>
    </xdr:from>
    <xdr:ext cx="534377" cy="259045"/>
    <xdr:sp macro="" textlink="">
      <xdr:nvSpPr>
        <xdr:cNvPr id="605" name="テキスト ボックス 604"/>
        <xdr:cNvSpPr txBox="1"/>
      </xdr:nvSpPr>
      <xdr:spPr>
        <a:xfrm>
          <a:off x="14325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169166</xdr:rowOff>
    </xdr:from>
    <xdr:to>
      <xdr:col>19</xdr:col>
      <xdr:colOff>644525</xdr:colOff>
      <xdr:row>77</xdr:row>
      <xdr:rowOff>169433</xdr:rowOff>
    </xdr:to>
    <xdr:cxnSp macro="">
      <xdr:nvCxnSpPr>
        <xdr:cNvPr id="606" name="直線コネクタ 605"/>
        <xdr:cNvCxnSpPr/>
      </xdr:nvCxnSpPr>
      <xdr:spPr>
        <a:xfrm>
          <a:off x="12814300" y="1337081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7" name="フローチャート : 判断 606"/>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22813</xdr:rowOff>
    </xdr:from>
    <xdr:ext cx="534377" cy="259045"/>
    <xdr:sp macro="" textlink="">
      <xdr:nvSpPr>
        <xdr:cNvPr id="608" name="テキスト ボックス 607"/>
        <xdr:cNvSpPr txBox="1"/>
      </xdr:nvSpPr>
      <xdr:spPr>
        <a:xfrm>
          <a:off x="13436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9" name="フローチャート : 判断 608"/>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8595</xdr:rowOff>
    </xdr:from>
    <xdr:ext cx="534377" cy="259045"/>
    <xdr:sp macro="" textlink="">
      <xdr:nvSpPr>
        <xdr:cNvPr id="610" name="テキスト ボックス 609"/>
        <xdr:cNvSpPr txBox="1"/>
      </xdr:nvSpPr>
      <xdr:spPr>
        <a:xfrm>
          <a:off x="12547111" y="128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103744</xdr:rowOff>
    </xdr:from>
    <xdr:to>
      <xdr:col>23</xdr:col>
      <xdr:colOff>568325</xdr:colOff>
      <xdr:row>78</xdr:row>
      <xdr:rowOff>33894</xdr:rowOff>
    </xdr:to>
    <xdr:sp macro="" textlink="">
      <xdr:nvSpPr>
        <xdr:cNvPr id="616" name="円/楕円 615"/>
        <xdr:cNvSpPr/>
      </xdr:nvSpPr>
      <xdr:spPr>
        <a:xfrm>
          <a:off x="16268700" y="1330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82171</xdr:rowOff>
    </xdr:from>
    <xdr:ext cx="534377" cy="259045"/>
    <xdr:sp macro="" textlink="">
      <xdr:nvSpPr>
        <xdr:cNvPr id="617" name="公債費該当値テキスト"/>
        <xdr:cNvSpPr txBox="1"/>
      </xdr:nvSpPr>
      <xdr:spPr>
        <a:xfrm>
          <a:off x="16370300" y="1328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30,552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99713</xdr:rowOff>
    </xdr:from>
    <xdr:to>
      <xdr:col>22</xdr:col>
      <xdr:colOff>415925</xdr:colOff>
      <xdr:row>78</xdr:row>
      <xdr:rowOff>29863</xdr:rowOff>
    </xdr:to>
    <xdr:sp macro="" textlink="">
      <xdr:nvSpPr>
        <xdr:cNvPr id="618" name="円/楕円 617"/>
        <xdr:cNvSpPr/>
      </xdr:nvSpPr>
      <xdr:spPr>
        <a:xfrm>
          <a:off x="15430500" y="133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20990</xdr:rowOff>
    </xdr:from>
    <xdr:ext cx="534377" cy="259045"/>
    <xdr:sp macro="" textlink="">
      <xdr:nvSpPr>
        <xdr:cNvPr id="619" name="テキスト ボックス 618"/>
        <xdr:cNvSpPr txBox="1"/>
      </xdr:nvSpPr>
      <xdr:spPr>
        <a:xfrm>
          <a:off x="15214111" y="1339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112020</xdr:rowOff>
    </xdr:from>
    <xdr:to>
      <xdr:col>21</xdr:col>
      <xdr:colOff>212725</xdr:colOff>
      <xdr:row>78</xdr:row>
      <xdr:rowOff>42170</xdr:rowOff>
    </xdr:to>
    <xdr:sp macro="" textlink="">
      <xdr:nvSpPr>
        <xdr:cNvPr id="620" name="円/楕円 619"/>
        <xdr:cNvSpPr/>
      </xdr:nvSpPr>
      <xdr:spPr>
        <a:xfrm>
          <a:off x="14541500" y="1331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33297</xdr:rowOff>
    </xdr:from>
    <xdr:ext cx="534377" cy="259045"/>
    <xdr:sp macro="" textlink="">
      <xdr:nvSpPr>
        <xdr:cNvPr id="621" name="テキスト ボックス 620"/>
        <xdr:cNvSpPr txBox="1"/>
      </xdr:nvSpPr>
      <xdr:spPr>
        <a:xfrm>
          <a:off x="14325111" y="1340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118633</xdr:rowOff>
    </xdr:from>
    <xdr:to>
      <xdr:col>20</xdr:col>
      <xdr:colOff>9525</xdr:colOff>
      <xdr:row>78</xdr:row>
      <xdr:rowOff>48783</xdr:rowOff>
    </xdr:to>
    <xdr:sp macro="" textlink="">
      <xdr:nvSpPr>
        <xdr:cNvPr id="622" name="円/楕円 621"/>
        <xdr:cNvSpPr/>
      </xdr:nvSpPr>
      <xdr:spPr>
        <a:xfrm>
          <a:off x="13652500" y="1332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39910</xdr:rowOff>
    </xdr:from>
    <xdr:ext cx="534377" cy="259045"/>
    <xdr:sp macro="" textlink="">
      <xdr:nvSpPr>
        <xdr:cNvPr id="623" name="テキスト ボックス 622"/>
        <xdr:cNvSpPr txBox="1"/>
      </xdr:nvSpPr>
      <xdr:spPr>
        <a:xfrm>
          <a:off x="13436111" y="1341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118366</xdr:rowOff>
    </xdr:from>
    <xdr:to>
      <xdr:col>18</xdr:col>
      <xdr:colOff>492125</xdr:colOff>
      <xdr:row>78</xdr:row>
      <xdr:rowOff>48516</xdr:rowOff>
    </xdr:to>
    <xdr:sp macro="" textlink="">
      <xdr:nvSpPr>
        <xdr:cNvPr id="624" name="円/楕円 623"/>
        <xdr:cNvSpPr/>
      </xdr:nvSpPr>
      <xdr:spPr>
        <a:xfrm>
          <a:off x="12763500" y="1332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39643</xdr:rowOff>
    </xdr:from>
    <xdr:ext cx="534377" cy="259045"/>
    <xdr:sp macro="" textlink="">
      <xdr:nvSpPr>
        <xdr:cNvPr id="625" name="テキスト ボックス 624"/>
        <xdr:cNvSpPr txBox="1"/>
      </xdr:nvSpPr>
      <xdr:spPr>
        <a:xfrm>
          <a:off x="12547111" y="1341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9" name="直線コネクタ 648"/>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0"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1" name="直線コネクタ 650"/>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2"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3" name="直線コネクタ 652"/>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73583</xdr:rowOff>
    </xdr:from>
    <xdr:to>
      <xdr:col>23</xdr:col>
      <xdr:colOff>517525</xdr:colOff>
      <xdr:row>98</xdr:row>
      <xdr:rowOff>74867</xdr:rowOff>
    </xdr:to>
    <xdr:cxnSp macro="">
      <xdr:nvCxnSpPr>
        <xdr:cNvPr id="654" name="直線コネクタ 653"/>
        <xdr:cNvCxnSpPr/>
      </xdr:nvCxnSpPr>
      <xdr:spPr>
        <a:xfrm flipV="1">
          <a:off x="15481300" y="16875683"/>
          <a:ext cx="838200" cy="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80332</xdr:rowOff>
    </xdr:from>
    <xdr:ext cx="534377" cy="259045"/>
    <xdr:sp macro="" textlink="">
      <xdr:nvSpPr>
        <xdr:cNvPr id="655" name="積立金平均値テキスト"/>
        <xdr:cNvSpPr txBox="1"/>
      </xdr:nvSpPr>
      <xdr:spPr>
        <a:xfrm>
          <a:off x="16370300" y="16539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6" name="フローチャート : 判断 655"/>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21717</xdr:rowOff>
    </xdr:from>
    <xdr:to>
      <xdr:col>22</xdr:col>
      <xdr:colOff>365125</xdr:colOff>
      <xdr:row>98</xdr:row>
      <xdr:rowOff>74867</xdr:rowOff>
    </xdr:to>
    <xdr:cxnSp macro="">
      <xdr:nvCxnSpPr>
        <xdr:cNvPr id="657" name="直線コネクタ 656"/>
        <xdr:cNvCxnSpPr/>
      </xdr:nvCxnSpPr>
      <xdr:spPr>
        <a:xfrm>
          <a:off x="14592300" y="16823817"/>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8" name="フローチャート : 判断 657"/>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6354</xdr:rowOff>
    </xdr:from>
    <xdr:ext cx="534377" cy="259045"/>
    <xdr:sp macro="" textlink="">
      <xdr:nvSpPr>
        <xdr:cNvPr id="659" name="テキスト ボックス 658"/>
        <xdr:cNvSpPr txBox="1"/>
      </xdr:nvSpPr>
      <xdr:spPr>
        <a:xfrm>
          <a:off x="15214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21717</xdr:rowOff>
    </xdr:from>
    <xdr:to>
      <xdr:col>21</xdr:col>
      <xdr:colOff>161925</xdr:colOff>
      <xdr:row>98</xdr:row>
      <xdr:rowOff>110922</xdr:rowOff>
    </xdr:to>
    <xdr:cxnSp macro="">
      <xdr:nvCxnSpPr>
        <xdr:cNvPr id="660" name="直線コネクタ 659"/>
        <xdr:cNvCxnSpPr/>
      </xdr:nvCxnSpPr>
      <xdr:spPr>
        <a:xfrm flipV="1">
          <a:off x="13703300" y="16823817"/>
          <a:ext cx="889000" cy="8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1" name="フローチャート : 判断 660"/>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17581</xdr:rowOff>
    </xdr:from>
    <xdr:ext cx="534377" cy="259045"/>
    <xdr:sp macro="" textlink="">
      <xdr:nvSpPr>
        <xdr:cNvPr id="662" name="テキスト ボックス 661"/>
        <xdr:cNvSpPr txBox="1"/>
      </xdr:nvSpPr>
      <xdr:spPr>
        <a:xfrm>
          <a:off x="14325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72047</xdr:rowOff>
    </xdr:from>
    <xdr:to>
      <xdr:col>19</xdr:col>
      <xdr:colOff>644525</xdr:colOff>
      <xdr:row>98</xdr:row>
      <xdr:rowOff>110922</xdr:rowOff>
    </xdr:to>
    <xdr:cxnSp macro="">
      <xdr:nvCxnSpPr>
        <xdr:cNvPr id="663" name="直線コネクタ 662"/>
        <xdr:cNvCxnSpPr/>
      </xdr:nvCxnSpPr>
      <xdr:spPr>
        <a:xfrm>
          <a:off x="12814300" y="16874147"/>
          <a:ext cx="889000" cy="3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4" name="フローチャート : 判断 663"/>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5" name="テキスト ボックス 664"/>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6" name="フローチャート : 判断 665"/>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55706</xdr:rowOff>
    </xdr:from>
    <xdr:ext cx="534377" cy="259045"/>
    <xdr:sp macro="" textlink="">
      <xdr:nvSpPr>
        <xdr:cNvPr id="667" name="テキスト ボックス 666"/>
        <xdr:cNvSpPr txBox="1"/>
      </xdr:nvSpPr>
      <xdr:spPr>
        <a:xfrm>
          <a:off x="12547111"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22783</xdr:rowOff>
    </xdr:from>
    <xdr:to>
      <xdr:col>23</xdr:col>
      <xdr:colOff>568325</xdr:colOff>
      <xdr:row>98</xdr:row>
      <xdr:rowOff>124383</xdr:rowOff>
    </xdr:to>
    <xdr:sp macro="" textlink="">
      <xdr:nvSpPr>
        <xdr:cNvPr id="673" name="円/楕円 672"/>
        <xdr:cNvSpPr/>
      </xdr:nvSpPr>
      <xdr:spPr>
        <a:xfrm>
          <a:off x="16268700" y="1682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1210</xdr:rowOff>
    </xdr:from>
    <xdr:ext cx="534377" cy="259045"/>
    <xdr:sp macro="" textlink="">
      <xdr:nvSpPr>
        <xdr:cNvPr id="674" name="積立金該当値テキスト"/>
        <xdr:cNvSpPr txBox="1"/>
      </xdr:nvSpPr>
      <xdr:spPr>
        <a:xfrm>
          <a:off x="16370300" y="16803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24067</xdr:rowOff>
    </xdr:from>
    <xdr:to>
      <xdr:col>22</xdr:col>
      <xdr:colOff>415925</xdr:colOff>
      <xdr:row>98</xdr:row>
      <xdr:rowOff>125667</xdr:rowOff>
    </xdr:to>
    <xdr:sp macro="" textlink="">
      <xdr:nvSpPr>
        <xdr:cNvPr id="675" name="円/楕円 674"/>
        <xdr:cNvSpPr/>
      </xdr:nvSpPr>
      <xdr:spPr>
        <a:xfrm>
          <a:off x="15430500" y="1682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116794</xdr:rowOff>
    </xdr:from>
    <xdr:ext cx="534377" cy="259045"/>
    <xdr:sp macro="" textlink="">
      <xdr:nvSpPr>
        <xdr:cNvPr id="676" name="テキスト ボックス 675"/>
        <xdr:cNvSpPr txBox="1"/>
      </xdr:nvSpPr>
      <xdr:spPr>
        <a:xfrm>
          <a:off x="15214111" y="1691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142367</xdr:rowOff>
    </xdr:from>
    <xdr:to>
      <xdr:col>21</xdr:col>
      <xdr:colOff>212725</xdr:colOff>
      <xdr:row>98</xdr:row>
      <xdr:rowOff>72517</xdr:rowOff>
    </xdr:to>
    <xdr:sp macro="" textlink="">
      <xdr:nvSpPr>
        <xdr:cNvPr id="677" name="円/楕円 676"/>
        <xdr:cNvSpPr/>
      </xdr:nvSpPr>
      <xdr:spPr>
        <a:xfrm>
          <a:off x="14541500" y="1677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63644</xdr:rowOff>
    </xdr:from>
    <xdr:ext cx="534377" cy="259045"/>
    <xdr:sp macro="" textlink="">
      <xdr:nvSpPr>
        <xdr:cNvPr id="678" name="テキスト ボックス 677"/>
        <xdr:cNvSpPr txBox="1"/>
      </xdr:nvSpPr>
      <xdr:spPr>
        <a:xfrm>
          <a:off x="14325111" y="168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60122</xdr:rowOff>
    </xdr:from>
    <xdr:to>
      <xdr:col>20</xdr:col>
      <xdr:colOff>9525</xdr:colOff>
      <xdr:row>98</xdr:row>
      <xdr:rowOff>161722</xdr:rowOff>
    </xdr:to>
    <xdr:sp macro="" textlink="">
      <xdr:nvSpPr>
        <xdr:cNvPr id="679" name="円/楕円 678"/>
        <xdr:cNvSpPr/>
      </xdr:nvSpPr>
      <xdr:spPr>
        <a:xfrm>
          <a:off x="13652500" y="1686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152849</xdr:rowOff>
    </xdr:from>
    <xdr:ext cx="469744" cy="259045"/>
    <xdr:sp macro="" textlink="">
      <xdr:nvSpPr>
        <xdr:cNvPr id="680" name="テキスト ボックス 679"/>
        <xdr:cNvSpPr txBox="1"/>
      </xdr:nvSpPr>
      <xdr:spPr>
        <a:xfrm>
          <a:off x="13468427" y="1695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21247</xdr:rowOff>
    </xdr:from>
    <xdr:to>
      <xdr:col>18</xdr:col>
      <xdr:colOff>492125</xdr:colOff>
      <xdr:row>98</xdr:row>
      <xdr:rowOff>122847</xdr:rowOff>
    </xdr:to>
    <xdr:sp macro="" textlink="">
      <xdr:nvSpPr>
        <xdr:cNvPr id="681" name="円/楕円 680"/>
        <xdr:cNvSpPr/>
      </xdr:nvSpPr>
      <xdr:spPr>
        <a:xfrm>
          <a:off x="12763500" y="1682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113974</xdr:rowOff>
    </xdr:from>
    <xdr:ext cx="534377" cy="259045"/>
    <xdr:sp macro="" textlink="">
      <xdr:nvSpPr>
        <xdr:cNvPr id="682" name="テキスト ボックス 681"/>
        <xdr:cNvSpPr txBox="1"/>
      </xdr:nvSpPr>
      <xdr:spPr>
        <a:xfrm>
          <a:off x="12547111" y="1691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3" name="直線コネクタ 69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4" name="テキスト ボックス 69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5" name="直線コネクタ 69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6" name="テキスト ボックス 69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7" name="直線コネクタ 69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8" name="テキスト ボックス 69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9" name="直線コネクタ 69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0" name="テキスト ボックス 69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1" name="直線コネクタ 70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2" name="テキスト ボックス 70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6" name="直線コネクタ 705"/>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8" name="直線コネクタ 70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09"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0" name="直線コネクタ 709"/>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44259</xdr:rowOff>
    </xdr:from>
    <xdr:to>
      <xdr:col>32</xdr:col>
      <xdr:colOff>187325</xdr:colOff>
      <xdr:row>39</xdr:row>
      <xdr:rowOff>44259</xdr:rowOff>
    </xdr:to>
    <xdr:cxnSp macro="">
      <xdr:nvCxnSpPr>
        <xdr:cNvPr id="711" name="直線コネクタ 710"/>
        <xdr:cNvCxnSpPr/>
      </xdr:nvCxnSpPr>
      <xdr:spPr>
        <a:xfrm>
          <a:off x="21323300" y="67308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2"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3" name="フローチャート : 判断 712"/>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44259</xdr:rowOff>
    </xdr:from>
    <xdr:to>
      <xdr:col>31</xdr:col>
      <xdr:colOff>34925</xdr:colOff>
      <xdr:row>39</xdr:row>
      <xdr:rowOff>44259</xdr:rowOff>
    </xdr:to>
    <xdr:cxnSp macro="">
      <xdr:nvCxnSpPr>
        <xdr:cNvPr id="714" name="直線コネクタ 713"/>
        <xdr:cNvCxnSpPr/>
      </xdr:nvCxnSpPr>
      <xdr:spPr>
        <a:xfrm>
          <a:off x="20434300" y="6730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5" name="フローチャート : 判断 714"/>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6" name="テキスト ボックス 715"/>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44259</xdr:rowOff>
    </xdr:from>
    <xdr:to>
      <xdr:col>29</xdr:col>
      <xdr:colOff>517525</xdr:colOff>
      <xdr:row>39</xdr:row>
      <xdr:rowOff>44259</xdr:rowOff>
    </xdr:to>
    <xdr:cxnSp macro="">
      <xdr:nvCxnSpPr>
        <xdr:cNvPr id="717" name="直線コネクタ 716"/>
        <xdr:cNvCxnSpPr/>
      </xdr:nvCxnSpPr>
      <xdr:spPr>
        <a:xfrm>
          <a:off x="19545300" y="6730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18" name="フローチャート : 判断 717"/>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19" name="テキスト ボックス 718"/>
        <xdr:cNvSpPr txBox="1"/>
      </xdr:nvSpPr>
      <xdr:spPr>
        <a:xfrm>
          <a:off x="20245017"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44259</xdr:rowOff>
    </xdr:from>
    <xdr:to>
      <xdr:col>28</xdr:col>
      <xdr:colOff>314325</xdr:colOff>
      <xdr:row>39</xdr:row>
      <xdr:rowOff>44259</xdr:rowOff>
    </xdr:to>
    <xdr:cxnSp macro="">
      <xdr:nvCxnSpPr>
        <xdr:cNvPr id="720" name="直線コネクタ 719"/>
        <xdr:cNvCxnSpPr/>
      </xdr:nvCxnSpPr>
      <xdr:spPr>
        <a:xfrm>
          <a:off x="18656300" y="6730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1" name="フローチャート : 判断 720"/>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31386</xdr:rowOff>
    </xdr:from>
    <xdr:ext cx="469744" cy="259045"/>
    <xdr:sp macro="" textlink="">
      <xdr:nvSpPr>
        <xdr:cNvPr id="722" name="テキスト ボックス 721"/>
        <xdr:cNvSpPr txBox="1"/>
      </xdr:nvSpPr>
      <xdr:spPr>
        <a:xfrm>
          <a:off x="19310427" y="62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3" name="フローチャート : 判断 722"/>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24" name="テキスト ボックス 723"/>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164909</xdr:rowOff>
    </xdr:from>
    <xdr:to>
      <xdr:col>32</xdr:col>
      <xdr:colOff>238125</xdr:colOff>
      <xdr:row>39</xdr:row>
      <xdr:rowOff>95059</xdr:rowOff>
    </xdr:to>
    <xdr:sp macro="" textlink="">
      <xdr:nvSpPr>
        <xdr:cNvPr id="730" name="円/楕円 729"/>
        <xdr:cNvSpPr/>
      </xdr:nvSpPr>
      <xdr:spPr>
        <a:xfrm>
          <a:off x="221107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1"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164909</xdr:rowOff>
    </xdr:from>
    <xdr:to>
      <xdr:col>31</xdr:col>
      <xdr:colOff>85725</xdr:colOff>
      <xdr:row>39</xdr:row>
      <xdr:rowOff>95059</xdr:rowOff>
    </xdr:to>
    <xdr:sp macro="" textlink="">
      <xdr:nvSpPr>
        <xdr:cNvPr id="732" name="円/楕円 731"/>
        <xdr:cNvSpPr/>
      </xdr:nvSpPr>
      <xdr:spPr>
        <a:xfrm>
          <a:off x="21272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86186</xdr:rowOff>
    </xdr:from>
    <xdr:ext cx="249299" cy="259045"/>
    <xdr:sp macro="" textlink="">
      <xdr:nvSpPr>
        <xdr:cNvPr id="733" name="テキスト ボックス 732"/>
        <xdr:cNvSpPr txBox="1"/>
      </xdr:nvSpPr>
      <xdr:spPr>
        <a:xfrm>
          <a:off x="21198649"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164909</xdr:rowOff>
    </xdr:from>
    <xdr:to>
      <xdr:col>29</xdr:col>
      <xdr:colOff>568325</xdr:colOff>
      <xdr:row>39</xdr:row>
      <xdr:rowOff>95059</xdr:rowOff>
    </xdr:to>
    <xdr:sp macro="" textlink="">
      <xdr:nvSpPr>
        <xdr:cNvPr id="734" name="円/楕円 733"/>
        <xdr:cNvSpPr/>
      </xdr:nvSpPr>
      <xdr:spPr>
        <a:xfrm>
          <a:off x="20383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86186</xdr:rowOff>
    </xdr:from>
    <xdr:ext cx="249299" cy="259045"/>
    <xdr:sp macro="" textlink="">
      <xdr:nvSpPr>
        <xdr:cNvPr id="735" name="テキスト ボックス 734"/>
        <xdr:cNvSpPr txBox="1"/>
      </xdr:nvSpPr>
      <xdr:spPr>
        <a:xfrm>
          <a:off x="20309649"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164909</xdr:rowOff>
    </xdr:from>
    <xdr:to>
      <xdr:col>28</xdr:col>
      <xdr:colOff>365125</xdr:colOff>
      <xdr:row>39</xdr:row>
      <xdr:rowOff>95059</xdr:rowOff>
    </xdr:to>
    <xdr:sp macro="" textlink="">
      <xdr:nvSpPr>
        <xdr:cNvPr id="736" name="円/楕円 735"/>
        <xdr:cNvSpPr/>
      </xdr:nvSpPr>
      <xdr:spPr>
        <a:xfrm>
          <a:off x="19494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86186</xdr:rowOff>
    </xdr:from>
    <xdr:ext cx="249299" cy="259045"/>
    <xdr:sp macro="" textlink="">
      <xdr:nvSpPr>
        <xdr:cNvPr id="737" name="テキスト ボックス 736"/>
        <xdr:cNvSpPr txBox="1"/>
      </xdr:nvSpPr>
      <xdr:spPr>
        <a:xfrm>
          <a:off x="19420649"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164909</xdr:rowOff>
    </xdr:from>
    <xdr:to>
      <xdr:col>27</xdr:col>
      <xdr:colOff>161925</xdr:colOff>
      <xdr:row>39</xdr:row>
      <xdr:rowOff>95059</xdr:rowOff>
    </xdr:to>
    <xdr:sp macro="" textlink="">
      <xdr:nvSpPr>
        <xdr:cNvPr id="738" name="円/楕円 737"/>
        <xdr:cNvSpPr/>
      </xdr:nvSpPr>
      <xdr:spPr>
        <a:xfrm>
          <a:off x="18605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86186</xdr:rowOff>
    </xdr:from>
    <xdr:ext cx="249299" cy="259045"/>
    <xdr:sp macro="" textlink="">
      <xdr:nvSpPr>
        <xdr:cNvPr id="739" name="テキスト ボックス 738"/>
        <xdr:cNvSpPr txBox="1"/>
      </xdr:nvSpPr>
      <xdr:spPr>
        <a:xfrm>
          <a:off x="18531649"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3" name="テキスト ボックス 75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5" name="テキスト ボックス 754"/>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7" name="テキスト ボックス 756"/>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3" name="直線コネクタ 762"/>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6"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7" name="直線コネクタ 766"/>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37846</xdr:rowOff>
    </xdr:from>
    <xdr:to>
      <xdr:col>32</xdr:col>
      <xdr:colOff>187325</xdr:colOff>
      <xdr:row>59</xdr:row>
      <xdr:rowOff>41783</xdr:rowOff>
    </xdr:to>
    <xdr:cxnSp macro="">
      <xdr:nvCxnSpPr>
        <xdr:cNvPr id="768" name="直線コネクタ 767"/>
        <xdr:cNvCxnSpPr/>
      </xdr:nvCxnSpPr>
      <xdr:spPr>
        <a:xfrm flipV="1">
          <a:off x="21323300" y="10153396"/>
          <a:ext cx="8382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69" name="貸付金平均値テキスト"/>
        <xdr:cNvSpPr txBox="1"/>
      </xdr:nvSpPr>
      <xdr:spPr>
        <a:xfrm>
          <a:off x="22212300" y="979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0" name="フローチャート : 判断 769"/>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64897</xdr:rowOff>
    </xdr:from>
    <xdr:to>
      <xdr:col>31</xdr:col>
      <xdr:colOff>34925</xdr:colOff>
      <xdr:row>59</xdr:row>
      <xdr:rowOff>41783</xdr:rowOff>
    </xdr:to>
    <xdr:cxnSp macro="">
      <xdr:nvCxnSpPr>
        <xdr:cNvPr id="771" name="直線コネクタ 770"/>
        <xdr:cNvCxnSpPr/>
      </xdr:nvCxnSpPr>
      <xdr:spPr>
        <a:xfrm>
          <a:off x="20434300" y="10008997"/>
          <a:ext cx="889000" cy="148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2" name="フローチャート : 判断 771"/>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59072</xdr:rowOff>
    </xdr:from>
    <xdr:ext cx="469744" cy="259045"/>
    <xdr:sp macro="" textlink="">
      <xdr:nvSpPr>
        <xdr:cNvPr id="773" name="テキスト ボックス 772"/>
        <xdr:cNvSpPr txBox="1"/>
      </xdr:nvSpPr>
      <xdr:spPr>
        <a:xfrm>
          <a:off x="21088427" y="9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5588</xdr:rowOff>
    </xdr:from>
    <xdr:to>
      <xdr:col>29</xdr:col>
      <xdr:colOff>517525</xdr:colOff>
      <xdr:row>58</xdr:row>
      <xdr:rowOff>64897</xdr:rowOff>
    </xdr:to>
    <xdr:cxnSp macro="">
      <xdr:nvCxnSpPr>
        <xdr:cNvPr id="774" name="直線コネクタ 773"/>
        <xdr:cNvCxnSpPr/>
      </xdr:nvCxnSpPr>
      <xdr:spPr>
        <a:xfrm>
          <a:off x="19545300" y="9949688"/>
          <a:ext cx="889000" cy="5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5" name="フローチャート : 判断 774"/>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135272</xdr:rowOff>
    </xdr:from>
    <xdr:ext cx="469744" cy="259045"/>
    <xdr:sp macro="" textlink="">
      <xdr:nvSpPr>
        <xdr:cNvPr id="776" name="テキスト ボックス 775"/>
        <xdr:cNvSpPr txBox="1"/>
      </xdr:nvSpPr>
      <xdr:spPr>
        <a:xfrm>
          <a:off x="20199427"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165227</xdr:rowOff>
    </xdr:from>
    <xdr:to>
      <xdr:col>28</xdr:col>
      <xdr:colOff>314325</xdr:colOff>
      <xdr:row>58</xdr:row>
      <xdr:rowOff>5588</xdr:rowOff>
    </xdr:to>
    <xdr:cxnSp macro="">
      <xdr:nvCxnSpPr>
        <xdr:cNvPr id="777" name="直線コネクタ 776"/>
        <xdr:cNvCxnSpPr/>
      </xdr:nvCxnSpPr>
      <xdr:spPr>
        <a:xfrm>
          <a:off x="18656300" y="9937877"/>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78" name="フローチャート : 判断 777"/>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79" name="テキスト ボックス 778"/>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0" name="フローチャート : 判断 779"/>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81" name="テキスト ボックス 780"/>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158496</xdr:rowOff>
    </xdr:from>
    <xdr:to>
      <xdr:col>32</xdr:col>
      <xdr:colOff>238125</xdr:colOff>
      <xdr:row>59</xdr:row>
      <xdr:rowOff>88646</xdr:rowOff>
    </xdr:to>
    <xdr:sp macro="" textlink="">
      <xdr:nvSpPr>
        <xdr:cNvPr id="787" name="円/楕円 786"/>
        <xdr:cNvSpPr/>
      </xdr:nvSpPr>
      <xdr:spPr>
        <a:xfrm>
          <a:off x="22110700" y="101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73423</xdr:rowOff>
    </xdr:from>
    <xdr:ext cx="313932" cy="259045"/>
    <xdr:sp macro="" textlink="">
      <xdr:nvSpPr>
        <xdr:cNvPr id="788" name="貸付金該当値テキスト"/>
        <xdr:cNvSpPr txBox="1"/>
      </xdr:nvSpPr>
      <xdr:spPr>
        <a:xfrm>
          <a:off x="22212300" y="100175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162433</xdr:rowOff>
    </xdr:from>
    <xdr:to>
      <xdr:col>31</xdr:col>
      <xdr:colOff>85725</xdr:colOff>
      <xdr:row>59</xdr:row>
      <xdr:rowOff>92583</xdr:rowOff>
    </xdr:to>
    <xdr:sp macro="" textlink="">
      <xdr:nvSpPr>
        <xdr:cNvPr id="789" name="円/楕円 788"/>
        <xdr:cNvSpPr/>
      </xdr:nvSpPr>
      <xdr:spPr>
        <a:xfrm>
          <a:off x="21272500" y="1010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83710</xdr:rowOff>
    </xdr:from>
    <xdr:ext cx="313932" cy="259045"/>
    <xdr:sp macro="" textlink="">
      <xdr:nvSpPr>
        <xdr:cNvPr id="790" name="テキスト ボックス 789"/>
        <xdr:cNvSpPr txBox="1"/>
      </xdr:nvSpPr>
      <xdr:spPr>
        <a:xfrm>
          <a:off x="21166333" y="10199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14097</xdr:rowOff>
    </xdr:from>
    <xdr:to>
      <xdr:col>29</xdr:col>
      <xdr:colOff>568325</xdr:colOff>
      <xdr:row>58</xdr:row>
      <xdr:rowOff>115697</xdr:rowOff>
    </xdr:to>
    <xdr:sp macro="" textlink="">
      <xdr:nvSpPr>
        <xdr:cNvPr id="791" name="円/楕円 790"/>
        <xdr:cNvSpPr/>
      </xdr:nvSpPr>
      <xdr:spPr>
        <a:xfrm>
          <a:off x="20383500" y="99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106824</xdr:rowOff>
    </xdr:from>
    <xdr:ext cx="469744" cy="259045"/>
    <xdr:sp macro="" textlink="">
      <xdr:nvSpPr>
        <xdr:cNvPr id="792" name="テキスト ボックス 791"/>
        <xdr:cNvSpPr txBox="1"/>
      </xdr:nvSpPr>
      <xdr:spPr>
        <a:xfrm>
          <a:off x="20199427" y="10050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126238</xdr:rowOff>
    </xdr:from>
    <xdr:to>
      <xdr:col>28</xdr:col>
      <xdr:colOff>365125</xdr:colOff>
      <xdr:row>58</xdr:row>
      <xdr:rowOff>56388</xdr:rowOff>
    </xdr:to>
    <xdr:sp macro="" textlink="">
      <xdr:nvSpPr>
        <xdr:cNvPr id="793" name="円/楕円 792"/>
        <xdr:cNvSpPr/>
      </xdr:nvSpPr>
      <xdr:spPr>
        <a:xfrm>
          <a:off x="19494500" y="989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47515</xdr:rowOff>
    </xdr:from>
    <xdr:ext cx="469744" cy="259045"/>
    <xdr:sp macro="" textlink="">
      <xdr:nvSpPr>
        <xdr:cNvPr id="794" name="テキスト ボックス 793"/>
        <xdr:cNvSpPr txBox="1"/>
      </xdr:nvSpPr>
      <xdr:spPr>
        <a:xfrm>
          <a:off x="19310427" y="999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114427</xdr:rowOff>
    </xdr:from>
    <xdr:to>
      <xdr:col>27</xdr:col>
      <xdr:colOff>161925</xdr:colOff>
      <xdr:row>58</xdr:row>
      <xdr:rowOff>44577</xdr:rowOff>
    </xdr:to>
    <xdr:sp macro="" textlink="">
      <xdr:nvSpPr>
        <xdr:cNvPr id="795" name="円/楕円 794"/>
        <xdr:cNvSpPr/>
      </xdr:nvSpPr>
      <xdr:spPr>
        <a:xfrm>
          <a:off x="18605500" y="988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35704</xdr:rowOff>
    </xdr:from>
    <xdr:ext cx="469744" cy="259045"/>
    <xdr:sp macro="" textlink="">
      <xdr:nvSpPr>
        <xdr:cNvPr id="796" name="テキスト ボックス 795"/>
        <xdr:cNvSpPr txBox="1"/>
      </xdr:nvSpPr>
      <xdr:spPr>
        <a:xfrm>
          <a:off x="18421427" y="99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46,844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3" name="直線コネクタ 822"/>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4"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5" name="直線コネクタ 824"/>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6"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7" name="直線コネクタ 826"/>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144811</xdr:rowOff>
    </xdr:from>
    <xdr:to>
      <xdr:col>32</xdr:col>
      <xdr:colOff>187325</xdr:colOff>
      <xdr:row>77</xdr:row>
      <xdr:rowOff>36406</xdr:rowOff>
    </xdr:to>
    <xdr:cxnSp macro="">
      <xdr:nvCxnSpPr>
        <xdr:cNvPr id="828" name="直線コネクタ 827"/>
        <xdr:cNvCxnSpPr/>
      </xdr:nvCxnSpPr>
      <xdr:spPr>
        <a:xfrm flipV="1">
          <a:off x="21323300" y="13175011"/>
          <a:ext cx="838200" cy="6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142964</xdr:rowOff>
    </xdr:from>
    <xdr:ext cx="534377" cy="259045"/>
    <xdr:sp macro="" textlink="">
      <xdr:nvSpPr>
        <xdr:cNvPr id="829" name="繰出金平均値テキスト"/>
        <xdr:cNvSpPr txBox="1"/>
      </xdr:nvSpPr>
      <xdr:spPr>
        <a:xfrm>
          <a:off x="22212300" y="12830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0" name="フローチャート : 判断 829"/>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36406</xdr:rowOff>
    </xdr:from>
    <xdr:to>
      <xdr:col>31</xdr:col>
      <xdr:colOff>34925</xdr:colOff>
      <xdr:row>77</xdr:row>
      <xdr:rowOff>62581</xdr:rowOff>
    </xdr:to>
    <xdr:cxnSp macro="">
      <xdr:nvCxnSpPr>
        <xdr:cNvPr id="831" name="直線コネクタ 830"/>
        <xdr:cNvCxnSpPr/>
      </xdr:nvCxnSpPr>
      <xdr:spPr>
        <a:xfrm flipV="1">
          <a:off x="20434300" y="13238056"/>
          <a:ext cx="889000" cy="2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2" name="フローチャート : 判断 831"/>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76219</xdr:rowOff>
    </xdr:from>
    <xdr:ext cx="534377" cy="259045"/>
    <xdr:sp macro="" textlink="">
      <xdr:nvSpPr>
        <xdr:cNvPr id="833" name="テキスト ボックス 832"/>
        <xdr:cNvSpPr txBox="1"/>
      </xdr:nvSpPr>
      <xdr:spPr>
        <a:xfrm>
          <a:off x="21056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62581</xdr:rowOff>
    </xdr:from>
    <xdr:to>
      <xdr:col>29</xdr:col>
      <xdr:colOff>517525</xdr:colOff>
      <xdr:row>77</xdr:row>
      <xdr:rowOff>65503</xdr:rowOff>
    </xdr:to>
    <xdr:cxnSp macro="">
      <xdr:nvCxnSpPr>
        <xdr:cNvPr id="834" name="直線コネクタ 833"/>
        <xdr:cNvCxnSpPr/>
      </xdr:nvCxnSpPr>
      <xdr:spPr>
        <a:xfrm flipV="1">
          <a:off x="19545300" y="13264231"/>
          <a:ext cx="8890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5" name="フローチャート : 判断 834"/>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121286</xdr:rowOff>
    </xdr:from>
    <xdr:ext cx="534377" cy="259045"/>
    <xdr:sp macro="" textlink="">
      <xdr:nvSpPr>
        <xdr:cNvPr id="836" name="テキスト ボックス 835"/>
        <xdr:cNvSpPr txBox="1"/>
      </xdr:nvSpPr>
      <xdr:spPr>
        <a:xfrm>
          <a:off x="20167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53812</xdr:rowOff>
    </xdr:from>
    <xdr:to>
      <xdr:col>28</xdr:col>
      <xdr:colOff>314325</xdr:colOff>
      <xdr:row>77</xdr:row>
      <xdr:rowOff>65503</xdr:rowOff>
    </xdr:to>
    <xdr:cxnSp macro="">
      <xdr:nvCxnSpPr>
        <xdr:cNvPr id="837" name="直線コネクタ 836"/>
        <xdr:cNvCxnSpPr/>
      </xdr:nvCxnSpPr>
      <xdr:spPr>
        <a:xfrm>
          <a:off x="18656300" y="13255462"/>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38" name="フローチャート : 判断 837"/>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114640</xdr:rowOff>
    </xdr:from>
    <xdr:ext cx="534377" cy="259045"/>
    <xdr:sp macro="" textlink="">
      <xdr:nvSpPr>
        <xdr:cNvPr id="839" name="テキスト ボックス 838"/>
        <xdr:cNvSpPr txBox="1"/>
      </xdr:nvSpPr>
      <xdr:spPr>
        <a:xfrm>
          <a:off x="19278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0" name="フローチャート : 判断 839"/>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125531</xdr:rowOff>
    </xdr:from>
    <xdr:ext cx="534377" cy="259045"/>
    <xdr:sp macro="" textlink="">
      <xdr:nvSpPr>
        <xdr:cNvPr id="841" name="テキスト ボックス 840"/>
        <xdr:cNvSpPr txBox="1"/>
      </xdr:nvSpPr>
      <xdr:spPr>
        <a:xfrm>
          <a:off x="18389111" y="128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94011</xdr:rowOff>
    </xdr:from>
    <xdr:to>
      <xdr:col>32</xdr:col>
      <xdr:colOff>238125</xdr:colOff>
      <xdr:row>77</xdr:row>
      <xdr:rowOff>24161</xdr:rowOff>
    </xdr:to>
    <xdr:sp macro="" textlink="">
      <xdr:nvSpPr>
        <xdr:cNvPr id="847" name="円/楕円 846"/>
        <xdr:cNvSpPr/>
      </xdr:nvSpPr>
      <xdr:spPr>
        <a:xfrm>
          <a:off x="22110700" y="1312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72438</xdr:rowOff>
    </xdr:from>
    <xdr:ext cx="534377" cy="259045"/>
    <xdr:sp macro="" textlink="">
      <xdr:nvSpPr>
        <xdr:cNvPr id="848" name="繰出金該当値テキスト"/>
        <xdr:cNvSpPr txBox="1"/>
      </xdr:nvSpPr>
      <xdr:spPr>
        <a:xfrm>
          <a:off x="22212300" y="1310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48,687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157056</xdr:rowOff>
    </xdr:from>
    <xdr:to>
      <xdr:col>31</xdr:col>
      <xdr:colOff>85725</xdr:colOff>
      <xdr:row>77</xdr:row>
      <xdr:rowOff>87206</xdr:rowOff>
    </xdr:to>
    <xdr:sp macro="" textlink="">
      <xdr:nvSpPr>
        <xdr:cNvPr id="849" name="円/楕円 848"/>
        <xdr:cNvSpPr/>
      </xdr:nvSpPr>
      <xdr:spPr>
        <a:xfrm>
          <a:off x="21272500" y="131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78333</xdr:rowOff>
    </xdr:from>
    <xdr:ext cx="534377" cy="259045"/>
    <xdr:sp macro="" textlink="">
      <xdr:nvSpPr>
        <xdr:cNvPr id="850" name="テキスト ボックス 849"/>
        <xdr:cNvSpPr txBox="1"/>
      </xdr:nvSpPr>
      <xdr:spPr>
        <a:xfrm>
          <a:off x="21056111" y="1327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44,826</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11781</xdr:rowOff>
    </xdr:from>
    <xdr:to>
      <xdr:col>29</xdr:col>
      <xdr:colOff>568325</xdr:colOff>
      <xdr:row>77</xdr:row>
      <xdr:rowOff>113381</xdr:rowOff>
    </xdr:to>
    <xdr:sp macro="" textlink="">
      <xdr:nvSpPr>
        <xdr:cNvPr id="851" name="円/楕円 850"/>
        <xdr:cNvSpPr/>
      </xdr:nvSpPr>
      <xdr:spPr>
        <a:xfrm>
          <a:off x="20383500" y="1321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104508</xdr:rowOff>
    </xdr:from>
    <xdr:ext cx="534377" cy="259045"/>
    <xdr:sp macro="" textlink="">
      <xdr:nvSpPr>
        <xdr:cNvPr id="852" name="テキスト ボックス 851"/>
        <xdr:cNvSpPr txBox="1"/>
      </xdr:nvSpPr>
      <xdr:spPr>
        <a:xfrm>
          <a:off x="20167111" y="1330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14703</xdr:rowOff>
    </xdr:from>
    <xdr:to>
      <xdr:col>28</xdr:col>
      <xdr:colOff>365125</xdr:colOff>
      <xdr:row>77</xdr:row>
      <xdr:rowOff>116303</xdr:rowOff>
    </xdr:to>
    <xdr:sp macro="" textlink="">
      <xdr:nvSpPr>
        <xdr:cNvPr id="853" name="円/楕円 852"/>
        <xdr:cNvSpPr/>
      </xdr:nvSpPr>
      <xdr:spPr>
        <a:xfrm>
          <a:off x="19494500" y="132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107430</xdr:rowOff>
    </xdr:from>
    <xdr:ext cx="534377" cy="259045"/>
    <xdr:sp macro="" textlink="">
      <xdr:nvSpPr>
        <xdr:cNvPr id="854" name="テキスト ボックス 853"/>
        <xdr:cNvSpPr txBox="1"/>
      </xdr:nvSpPr>
      <xdr:spPr>
        <a:xfrm>
          <a:off x="19278111" y="1330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43,044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3012</xdr:rowOff>
    </xdr:from>
    <xdr:to>
      <xdr:col>27</xdr:col>
      <xdr:colOff>161925</xdr:colOff>
      <xdr:row>77</xdr:row>
      <xdr:rowOff>104612</xdr:rowOff>
    </xdr:to>
    <xdr:sp macro="" textlink="">
      <xdr:nvSpPr>
        <xdr:cNvPr id="855" name="円/楕円 854"/>
        <xdr:cNvSpPr/>
      </xdr:nvSpPr>
      <xdr:spPr>
        <a:xfrm>
          <a:off x="18605500" y="132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95739</xdr:rowOff>
    </xdr:from>
    <xdr:ext cx="534377" cy="259045"/>
    <xdr:sp macro="" textlink="">
      <xdr:nvSpPr>
        <xdr:cNvPr id="856" name="テキスト ボックス 855"/>
        <xdr:cNvSpPr txBox="1"/>
      </xdr:nvSpPr>
      <xdr:spPr>
        <a:xfrm>
          <a:off x="18389111" y="1329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当町は人口に対して行政面積が狭いため、維持・管理をするインフラの量が少ない。そのため類似団体と比較すると、人件費や物件費などが低い値となっていると考えられる。一方普通建設事業費は、新規整備として庁舎建設事業が平成</a:t>
          </a:r>
          <a:r>
            <a:rPr kumimoji="1" lang="en-US" altLang="ja-JP" sz="1300">
              <a:latin typeface="ＭＳ Ｐゴシック"/>
            </a:rPr>
            <a:t>26</a:t>
          </a:r>
          <a:r>
            <a:rPr kumimoji="1" lang="ja-JP" altLang="en-US" sz="1300">
              <a:latin typeface="ＭＳ Ｐゴシック"/>
            </a:rPr>
            <a:t>年度から、更新整備として町の主要道路である町道</a:t>
          </a:r>
          <a:r>
            <a:rPr kumimoji="1" lang="en-US" altLang="ja-JP" sz="1300">
              <a:latin typeface="ＭＳ Ｐゴシック"/>
            </a:rPr>
            <a:t>3</a:t>
          </a:r>
          <a:r>
            <a:rPr kumimoji="1" lang="ja-JP" altLang="en-US" sz="1300">
              <a:latin typeface="ＭＳ Ｐゴシック"/>
            </a:rPr>
            <a:t>号線のバリアフリー化工事が平成</a:t>
          </a:r>
          <a:r>
            <a:rPr kumimoji="1" lang="en-US" altLang="ja-JP" sz="1300">
              <a:latin typeface="ＭＳ Ｐゴシック"/>
            </a:rPr>
            <a:t>25</a:t>
          </a:r>
          <a:r>
            <a:rPr kumimoji="1" lang="ja-JP" altLang="en-US" sz="1300">
              <a:latin typeface="ＭＳ Ｐゴシック"/>
            </a:rPr>
            <a:t>年度から始まったため、類似団体と比較して高い値となっている。今後も安定した財政運営となるよう、個々の事業について必要な改善を行う。</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岐阜県北方町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18,344
17,865
5.18
7,633,964
7,215,433
369,149
4,031,160
7,540,563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56.4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77978</xdr:rowOff>
    </xdr:from>
    <xdr:to>
      <xdr:col>6</xdr:col>
      <xdr:colOff>511175</xdr:colOff>
      <xdr:row>39</xdr:row>
      <xdr:rowOff>151783</xdr:rowOff>
    </xdr:to>
    <xdr:cxnSp macro="">
      <xdr:nvCxnSpPr>
        <xdr:cNvPr id="63" name="直線コネクタ 62"/>
        <xdr:cNvCxnSpPr/>
      </xdr:nvCxnSpPr>
      <xdr:spPr>
        <a:xfrm flipV="1">
          <a:off x="3797300" y="6764528"/>
          <a:ext cx="838200" cy="7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24256</xdr:rowOff>
    </xdr:from>
    <xdr:ext cx="469744" cy="259045"/>
    <xdr:sp macro="" textlink="">
      <xdr:nvSpPr>
        <xdr:cNvPr id="64" name="議会費平均値テキスト"/>
        <xdr:cNvSpPr txBox="1"/>
      </xdr:nvSpPr>
      <xdr:spPr>
        <a:xfrm>
          <a:off x="4686300" y="5853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151783</xdr:rowOff>
    </xdr:from>
    <xdr:to>
      <xdr:col>5</xdr:col>
      <xdr:colOff>358775</xdr:colOff>
      <xdr:row>39</xdr:row>
      <xdr:rowOff>162560</xdr:rowOff>
    </xdr:to>
    <xdr:cxnSp macro="">
      <xdr:nvCxnSpPr>
        <xdr:cNvPr id="66" name="直線コネクタ 65"/>
        <xdr:cNvCxnSpPr/>
      </xdr:nvCxnSpPr>
      <xdr:spPr>
        <a:xfrm flipV="1">
          <a:off x="2908300" y="6838333"/>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82224</xdr:rowOff>
    </xdr:from>
    <xdr:to>
      <xdr:col>4</xdr:col>
      <xdr:colOff>155575</xdr:colOff>
      <xdr:row>39</xdr:row>
      <xdr:rowOff>162560</xdr:rowOff>
    </xdr:to>
    <xdr:cxnSp macro="">
      <xdr:nvCxnSpPr>
        <xdr:cNvPr id="69" name="直線コネクタ 68"/>
        <xdr:cNvCxnSpPr/>
      </xdr:nvCxnSpPr>
      <xdr:spPr>
        <a:xfrm>
          <a:off x="2019300" y="6768774"/>
          <a:ext cx="889000" cy="8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150803</xdr:rowOff>
    </xdr:from>
    <xdr:to>
      <xdr:col>2</xdr:col>
      <xdr:colOff>638175</xdr:colOff>
      <xdr:row>39</xdr:row>
      <xdr:rowOff>82224</xdr:rowOff>
    </xdr:to>
    <xdr:cxnSp macro="">
      <xdr:nvCxnSpPr>
        <xdr:cNvPr id="72" name="直線コネクタ 71"/>
        <xdr:cNvCxnSpPr/>
      </xdr:nvCxnSpPr>
      <xdr:spPr>
        <a:xfrm>
          <a:off x="1130300" y="6665903"/>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64969</xdr:rowOff>
    </xdr:from>
    <xdr:ext cx="469744" cy="259045"/>
    <xdr:sp macro="" textlink="">
      <xdr:nvSpPr>
        <xdr:cNvPr id="76" name="テキスト ボックス 75"/>
        <xdr:cNvSpPr txBox="1"/>
      </xdr:nvSpPr>
      <xdr:spPr>
        <a:xfrm>
          <a:off x="895427" y="555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39</xdr:row>
      <xdr:rowOff>27178</xdr:rowOff>
    </xdr:from>
    <xdr:to>
      <xdr:col>6</xdr:col>
      <xdr:colOff>561975</xdr:colOff>
      <xdr:row>39</xdr:row>
      <xdr:rowOff>128778</xdr:rowOff>
    </xdr:to>
    <xdr:sp macro="" textlink="">
      <xdr:nvSpPr>
        <xdr:cNvPr id="82" name="円/楕円 81"/>
        <xdr:cNvSpPr/>
      </xdr:nvSpPr>
      <xdr:spPr>
        <a:xfrm>
          <a:off x="4584700" y="67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113555</xdr:rowOff>
    </xdr:from>
    <xdr:ext cx="469744" cy="259045"/>
    <xdr:sp macro="" textlink="">
      <xdr:nvSpPr>
        <xdr:cNvPr id="83" name="議会費該当値テキスト"/>
        <xdr:cNvSpPr txBox="1"/>
      </xdr:nvSpPr>
      <xdr:spPr>
        <a:xfrm>
          <a:off x="4686300" y="662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4,064</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100983</xdr:rowOff>
    </xdr:from>
    <xdr:to>
      <xdr:col>5</xdr:col>
      <xdr:colOff>409575</xdr:colOff>
      <xdr:row>40</xdr:row>
      <xdr:rowOff>31133</xdr:rowOff>
    </xdr:to>
    <xdr:sp macro="" textlink="">
      <xdr:nvSpPr>
        <xdr:cNvPr id="84" name="円/楕円 83"/>
        <xdr:cNvSpPr/>
      </xdr:nvSpPr>
      <xdr:spPr>
        <a:xfrm>
          <a:off x="3746500" y="67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40</xdr:row>
      <xdr:rowOff>22260</xdr:rowOff>
    </xdr:from>
    <xdr:ext cx="469744" cy="259045"/>
    <xdr:sp macro="" textlink="">
      <xdr:nvSpPr>
        <xdr:cNvPr id="85" name="テキスト ボックス 84"/>
        <xdr:cNvSpPr txBox="1"/>
      </xdr:nvSpPr>
      <xdr:spPr>
        <a:xfrm>
          <a:off x="3562427" y="688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111760</xdr:rowOff>
    </xdr:from>
    <xdr:to>
      <xdr:col>4</xdr:col>
      <xdr:colOff>206375</xdr:colOff>
      <xdr:row>40</xdr:row>
      <xdr:rowOff>41910</xdr:rowOff>
    </xdr:to>
    <xdr:sp macro="" textlink="">
      <xdr:nvSpPr>
        <xdr:cNvPr id="86" name="円/楕円 85"/>
        <xdr:cNvSpPr/>
      </xdr:nvSpPr>
      <xdr:spPr>
        <a:xfrm>
          <a:off x="2857500" y="679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40</xdr:row>
      <xdr:rowOff>33037</xdr:rowOff>
    </xdr:from>
    <xdr:ext cx="469744" cy="259045"/>
    <xdr:sp macro="" textlink="">
      <xdr:nvSpPr>
        <xdr:cNvPr id="87" name="テキスト ボックス 86"/>
        <xdr:cNvSpPr txBox="1"/>
      </xdr:nvSpPr>
      <xdr:spPr>
        <a:xfrm>
          <a:off x="2673427" y="689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a:t>
          </a:r>
          <a:endParaRPr kumimoji="1" lang="ja-JP" altLang="en-US" sz="1000" b="1">
            <a:solidFill>
              <a:srgbClr val="FF0000"/>
            </a:solidFill>
            <a:latin typeface="ＭＳ Ｐゴシック"/>
          </a:endParaRPr>
        </a:p>
      </xdr:txBody>
    </xdr:sp>
    <xdr:clientData/>
  </xdr:oneCellAnchor>
  <xdr:twoCellAnchor>
    <xdr:from>
      <xdr:col>2</xdr:col>
      <xdr:colOff>587375</xdr:colOff>
      <xdr:row>39</xdr:row>
      <xdr:rowOff>31424</xdr:rowOff>
    </xdr:from>
    <xdr:to>
      <xdr:col>3</xdr:col>
      <xdr:colOff>3175</xdr:colOff>
      <xdr:row>39</xdr:row>
      <xdr:rowOff>133024</xdr:rowOff>
    </xdr:to>
    <xdr:sp macro="" textlink="">
      <xdr:nvSpPr>
        <xdr:cNvPr id="88" name="円/楕円 87"/>
        <xdr:cNvSpPr/>
      </xdr:nvSpPr>
      <xdr:spPr>
        <a:xfrm>
          <a:off x="1968500" y="671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124151</xdr:rowOff>
    </xdr:from>
    <xdr:ext cx="469744" cy="259045"/>
    <xdr:sp macro="" textlink="">
      <xdr:nvSpPr>
        <xdr:cNvPr id="89" name="テキスト ボックス 88"/>
        <xdr:cNvSpPr txBox="1"/>
      </xdr:nvSpPr>
      <xdr:spPr>
        <a:xfrm>
          <a:off x="1784427" y="681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100003</xdr:rowOff>
    </xdr:from>
    <xdr:to>
      <xdr:col>1</xdr:col>
      <xdr:colOff>485775</xdr:colOff>
      <xdr:row>39</xdr:row>
      <xdr:rowOff>30153</xdr:rowOff>
    </xdr:to>
    <xdr:sp macro="" textlink="">
      <xdr:nvSpPr>
        <xdr:cNvPr id="90" name="円/楕円 89"/>
        <xdr:cNvSpPr/>
      </xdr:nvSpPr>
      <xdr:spPr>
        <a:xfrm>
          <a:off x="1079500" y="661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39</xdr:row>
      <xdr:rowOff>21280</xdr:rowOff>
    </xdr:from>
    <xdr:ext cx="469744" cy="259045"/>
    <xdr:sp macro="" textlink="">
      <xdr:nvSpPr>
        <xdr:cNvPr id="91" name="テキスト ボックス 90"/>
        <xdr:cNvSpPr txBox="1"/>
      </xdr:nvSpPr>
      <xdr:spPr>
        <a:xfrm>
          <a:off x="895427" y="670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129305</xdr:rowOff>
    </xdr:from>
    <xdr:to>
      <xdr:col>6</xdr:col>
      <xdr:colOff>511175</xdr:colOff>
      <xdr:row>55</xdr:row>
      <xdr:rowOff>140810</xdr:rowOff>
    </xdr:to>
    <xdr:cxnSp macro="">
      <xdr:nvCxnSpPr>
        <xdr:cNvPr id="123" name="直線コネクタ 122"/>
        <xdr:cNvCxnSpPr/>
      </xdr:nvCxnSpPr>
      <xdr:spPr>
        <a:xfrm flipV="1">
          <a:off x="3797300" y="9216155"/>
          <a:ext cx="838200" cy="35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761</xdr:rowOff>
    </xdr:from>
    <xdr:ext cx="534377" cy="259045"/>
    <xdr:sp macro="" textlink="">
      <xdr:nvSpPr>
        <xdr:cNvPr id="124" name="総務費平均値テキスト"/>
        <xdr:cNvSpPr txBox="1"/>
      </xdr:nvSpPr>
      <xdr:spPr>
        <a:xfrm>
          <a:off x="4686300" y="9601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140810</xdr:rowOff>
    </xdr:from>
    <xdr:to>
      <xdr:col>5</xdr:col>
      <xdr:colOff>358775</xdr:colOff>
      <xdr:row>58</xdr:row>
      <xdr:rowOff>41293</xdr:rowOff>
    </xdr:to>
    <xdr:cxnSp macro="">
      <xdr:nvCxnSpPr>
        <xdr:cNvPr id="126" name="直線コネクタ 125"/>
        <xdr:cNvCxnSpPr/>
      </xdr:nvCxnSpPr>
      <xdr:spPr>
        <a:xfrm flipV="1">
          <a:off x="2908300" y="9570560"/>
          <a:ext cx="889000" cy="4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120993</xdr:rowOff>
    </xdr:from>
    <xdr:ext cx="534377" cy="259045"/>
    <xdr:sp macro="" textlink="">
      <xdr:nvSpPr>
        <xdr:cNvPr id="128" name="テキスト ボックス 127"/>
        <xdr:cNvSpPr txBox="1"/>
      </xdr:nvSpPr>
      <xdr:spPr>
        <a:xfrm>
          <a:off x="3530111" y="9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41293</xdr:rowOff>
    </xdr:from>
    <xdr:to>
      <xdr:col>4</xdr:col>
      <xdr:colOff>155575</xdr:colOff>
      <xdr:row>58</xdr:row>
      <xdr:rowOff>62891</xdr:rowOff>
    </xdr:to>
    <xdr:cxnSp macro="">
      <xdr:nvCxnSpPr>
        <xdr:cNvPr id="129" name="直線コネクタ 128"/>
        <xdr:cNvCxnSpPr/>
      </xdr:nvCxnSpPr>
      <xdr:spPr>
        <a:xfrm flipV="1">
          <a:off x="2019300" y="9985393"/>
          <a:ext cx="889000" cy="2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162156</xdr:rowOff>
    </xdr:from>
    <xdr:ext cx="534377" cy="259045"/>
    <xdr:sp macro="" textlink="">
      <xdr:nvSpPr>
        <xdr:cNvPr id="131" name="テキスト ボックス 130"/>
        <xdr:cNvSpPr txBox="1"/>
      </xdr:nvSpPr>
      <xdr:spPr>
        <a:xfrm>
          <a:off x="2641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62891</xdr:rowOff>
    </xdr:from>
    <xdr:to>
      <xdr:col>2</xdr:col>
      <xdr:colOff>638175</xdr:colOff>
      <xdr:row>58</xdr:row>
      <xdr:rowOff>129718</xdr:rowOff>
    </xdr:to>
    <xdr:cxnSp macro="">
      <xdr:nvCxnSpPr>
        <xdr:cNvPr id="132" name="直線コネクタ 131"/>
        <xdr:cNvCxnSpPr/>
      </xdr:nvCxnSpPr>
      <xdr:spPr>
        <a:xfrm flipV="1">
          <a:off x="1130300" y="10006991"/>
          <a:ext cx="889000" cy="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94142</xdr:rowOff>
    </xdr:from>
    <xdr:ext cx="534377" cy="259045"/>
    <xdr:sp macro="" textlink="">
      <xdr:nvSpPr>
        <xdr:cNvPr id="136" name="テキスト ボックス 135"/>
        <xdr:cNvSpPr txBox="1"/>
      </xdr:nvSpPr>
      <xdr:spPr>
        <a:xfrm>
          <a:off x="863111" y="93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78505</xdr:rowOff>
    </xdr:from>
    <xdr:to>
      <xdr:col>6</xdr:col>
      <xdr:colOff>561975</xdr:colOff>
      <xdr:row>54</xdr:row>
      <xdr:rowOff>8655</xdr:rowOff>
    </xdr:to>
    <xdr:sp macro="" textlink="">
      <xdr:nvSpPr>
        <xdr:cNvPr id="142" name="円/楕円 141"/>
        <xdr:cNvSpPr/>
      </xdr:nvSpPr>
      <xdr:spPr>
        <a:xfrm>
          <a:off x="4584700" y="916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101382</xdr:rowOff>
    </xdr:from>
    <xdr:ext cx="599010" cy="259045"/>
    <xdr:sp macro="" textlink="">
      <xdr:nvSpPr>
        <xdr:cNvPr id="143" name="総務費該当値テキスト"/>
        <xdr:cNvSpPr txBox="1"/>
      </xdr:nvSpPr>
      <xdr:spPr>
        <a:xfrm>
          <a:off x="4686300" y="901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121,705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90010</xdr:rowOff>
    </xdr:from>
    <xdr:to>
      <xdr:col>5</xdr:col>
      <xdr:colOff>409575</xdr:colOff>
      <xdr:row>56</xdr:row>
      <xdr:rowOff>20160</xdr:rowOff>
    </xdr:to>
    <xdr:sp macro="" textlink="">
      <xdr:nvSpPr>
        <xdr:cNvPr id="144" name="円/楕円 143"/>
        <xdr:cNvSpPr/>
      </xdr:nvSpPr>
      <xdr:spPr>
        <a:xfrm>
          <a:off x="3746500" y="95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36687</xdr:rowOff>
    </xdr:from>
    <xdr:ext cx="534377" cy="259045"/>
    <xdr:sp macro="" textlink="">
      <xdr:nvSpPr>
        <xdr:cNvPr id="145" name="テキスト ボックス 144"/>
        <xdr:cNvSpPr txBox="1"/>
      </xdr:nvSpPr>
      <xdr:spPr>
        <a:xfrm>
          <a:off x="3530111" y="929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89,148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161943</xdr:rowOff>
    </xdr:from>
    <xdr:to>
      <xdr:col>4</xdr:col>
      <xdr:colOff>206375</xdr:colOff>
      <xdr:row>58</xdr:row>
      <xdr:rowOff>92093</xdr:rowOff>
    </xdr:to>
    <xdr:sp macro="" textlink="">
      <xdr:nvSpPr>
        <xdr:cNvPr id="146" name="円/楕円 145"/>
        <xdr:cNvSpPr/>
      </xdr:nvSpPr>
      <xdr:spPr>
        <a:xfrm>
          <a:off x="2857500" y="993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83220</xdr:rowOff>
    </xdr:from>
    <xdr:ext cx="534377" cy="259045"/>
    <xdr:sp macro="" textlink="">
      <xdr:nvSpPr>
        <xdr:cNvPr id="147" name="テキスト ボックス 146"/>
        <xdr:cNvSpPr txBox="1"/>
      </xdr:nvSpPr>
      <xdr:spPr>
        <a:xfrm>
          <a:off x="2641111" y="1002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51,040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12091</xdr:rowOff>
    </xdr:from>
    <xdr:to>
      <xdr:col>3</xdr:col>
      <xdr:colOff>3175</xdr:colOff>
      <xdr:row>58</xdr:row>
      <xdr:rowOff>113691</xdr:rowOff>
    </xdr:to>
    <xdr:sp macro="" textlink="">
      <xdr:nvSpPr>
        <xdr:cNvPr id="148" name="円/楕円 147"/>
        <xdr:cNvSpPr/>
      </xdr:nvSpPr>
      <xdr:spPr>
        <a:xfrm>
          <a:off x="1968500" y="995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104818</xdr:rowOff>
    </xdr:from>
    <xdr:ext cx="534377" cy="259045"/>
    <xdr:sp macro="" textlink="">
      <xdr:nvSpPr>
        <xdr:cNvPr id="149" name="テキスト ボックス 148"/>
        <xdr:cNvSpPr txBox="1"/>
      </xdr:nvSpPr>
      <xdr:spPr>
        <a:xfrm>
          <a:off x="1752111" y="100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49,056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78918</xdr:rowOff>
    </xdr:from>
    <xdr:to>
      <xdr:col>1</xdr:col>
      <xdr:colOff>485775</xdr:colOff>
      <xdr:row>59</xdr:row>
      <xdr:rowOff>9068</xdr:rowOff>
    </xdr:to>
    <xdr:sp macro="" textlink="">
      <xdr:nvSpPr>
        <xdr:cNvPr id="150" name="円/楕円 149"/>
        <xdr:cNvSpPr/>
      </xdr:nvSpPr>
      <xdr:spPr>
        <a:xfrm>
          <a:off x="1079500" y="1002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195</xdr:rowOff>
    </xdr:from>
    <xdr:ext cx="534377" cy="259045"/>
    <xdr:sp macro="" textlink="">
      <xdr:nvSpPr>
        <xdr:cNvPr id="151" name="テキスト ボックス 150"/>
        <xdr:cNvSpPr txBox="1"/>
      </xdr:nvSpPr>
      <xdr:spPr>
        <a:xfrm>
          <a:off x="863111" y="1011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15222</xdr:rowOff>
    </xdr:from>
    <xdr:to>
      <xdr:col>6</xdr:col>
      <xdr:colOff>511175</xdr:colOff>
      <xdr:row>78</xdr:row>
      <xdr:rowOff>20631</xdr:rowOff>
    </xdr:to>
    <xdr:cxnSp macro="">
      <xdr:nvCxnSpPr>
        <xdr:cNvPr id="183" name="直線コネクタ 182"/>
        <xdr:cNvCxnSpPr/>
      </xdr:nvCxnSpPr>
      <xdr:spPr>
        <a:xfrm flipV="1">
          <a:off x="3797300" y="13388322"/>
          <a:ext cx="8382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136248</xdr:rowOff>
    </xdr:from>
    <xdr:ext cx="599010" cy="259045"/>
    <xdr:sp macro="" textlink="">
      <xdr:nvSpPr>
        <xdr:cNvPr id="184" name="民生費平均値テキスト"/>
        <xdr:cNvSpPr txBox="1"/>
      </xdr:nvSpPr>
      <xdr:spPr>
        <a:xfrm>
          <a:off x="4686300" y="1299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20631</xdr:rowOff>
    </xdr:from>
    <xdr:to>
      <xdr:col>5</xdr:col>
      <xdr:colOff>358775</xdr:colOff>
      <xdr:row>78</xdr:row>
      <xdr:rowOff>44428</xdr:rowOff>
    </xdr:to>
    <xdr:cxnSp macro="">
      <xdr:nvCxnSpPr>
        <xdr:cNvPr id="186" name="直線コネクタ 185"/>
        <xdr:cNvCxnSpPr/>
      </xdr:nvCxnSpPr>
      <xdr:spPr>
        <a:xfrm flipV="1">
          <a:off x="2908300" y="13393731"/>
          <a:ext cx="889000" cy="2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10028</xdr:rowOff>
    </xdr:from>
    <xdr:ext cx="599010" cy="259045"/>
    <xdr:sp macro="" textlink="">
      <xdr:nvSpPr>
        <xdr:cNvPr id="188" name="テキスト ボックス 187"/>
        <xdr:cNvSpPr txBox="1"/>
      </xdr:nvSpPr>
      <xdr:spPr>
        <a:xfrm>
          <a:off x="3497794"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44428</xdr:rowOff>
    </xdr:from>
    <xdr:to>
      <xdr:col>4</xdr:col>
      <xdr:colOff>155575</xdr:colOff>
      <xdr:row>79</xdr:row>
      <xdr:rowOff>20610</xdr:rowOff>
    </xdr:to>
    <xdr:cxnSp macro="">
      <xdr:nvCxnSpPr>
        <xdr:cNvPr id="189" name="直線コネクタ 188"/>
        <xdr:cNvCxnSpPr/>
      </xdr:nvCxnSpPr>
      <xdr:spPr>
        <a:xfrm flipV="1">
          <a:off x="2019300" y="13417528"/>
          <a:ext cx="889000" cy="14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162472</xdr:rowOff>
    </xdr:from>
    <xdr:ext cx="599010" cy="259045"/>
    <xdr:sp macro="" textlink="">
      <xdr:nvSpPr>
        <xdr:cNvPr id="191" name="テキスト ボックス 190"/>
        <xdr:cNvSpPr txBox="1"/>
      </xdr:nvSpPr>
      <xdr:spPr>
        <a:xfrm>
          <a:off x="2608794" y="1302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132635</xdr:rowOff>
    </xdr:from>
    <xdr:to>
      <xdr:col>2</xdr:col>
      <xdr:colOff>638175</xdr:colOff>
      <xdr:row>79</xdr:row>
      <xdr:rowOff>20610</xdr:rowOff>
    </xdr:to>
    <xdr:cxnSp macro="">
      <xdr:nvCxnSpPr>
        <xdr:cNvPr id="192" name="直線コネクタ 191"/>
        <xdr:cNvCxnSpPr/>
      </xdr:nvCxnSpPr>
      <xdr:spPr>
        <a:xfrm>
          <a:off x="1130300" y="13505735"/>
          <a:ext cx="889000" cy="5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25409</xdr:rowOff>
    </xdr:from>
    <xdr:ext cx="599010" cy="259045"/>
    <xdr:sp macro="" textlink="">
      <xdr:nvSpPr>
        <xdr:cNvPr id="194" name="テキスト ボックス 193"/>
        <xdr:cNvSpPr txBox="1"/>
      </xdr:nvSpPr>
      <xdr:spPr>
        <a:xfrm>
          <a:off x="1719794" y="1288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6" name="テキスト ボックス 195"/>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135872</xdr:rowOff>
    </xdr:from>
    <xdr:to>
      <xdr:col>6</xdr:col>
      <xdr:colOff>561975</xdr:colOff>
      <xdr:row>78</xdr:row>
      <xdr:rowOff>66022</xdr:rowOff>
    </xdr:to>
    <xdr:sp macro="" textlink="">
      <xdr:nvSpPr>
        <xdr:cNvPr id="202" name="円/楕円 201"/>
        <xdr:cNvSpPr/>
      </xdr:nvSpPr>
      <xdr:spPr>
        <a:xfrm>
          <a:off x="4584700" y="133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114299</xdr:rowOff>
    </xdr:from>
    <xdr:ext cx="599010" cy="259045"/>
    <xdr:sp macro="" textlink="">
      <xdr:nvSpPr>
        <xdr:cNvPr id="203" name="民生費該当値テキスト"/>
        <xdr:cNvSpPr txBox="1"/>
      </xdr:nvSpPr>
      <xdr:spPr>
        <a:xfrm>
          <a:off x="4686300" y="1331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113,435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141281</xdr:rowOff>
    </xdr:from>
    <xdr:to>
      <xdr:col>5</xdr:col>
      <xdr:colOff>409575</xdr:colOff>
      <xdr:row>78</xdr:row>
      <xdr:rowOff>71431</xdr:rowOff>
    </xdr:to>
    <xdr:sp macro="" textlink="">
      <xdr:nvSpPr>
        <xdr:cNvPr id="204" name="円/楕円 203"/>
        <xdr:cNvSpPr/>
      </xdr:nvSpPr>
      <xdr:spPr>
        <a:xfrm>
          <a:off x="3746500" y="133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62558</xdr:rowOff>
    </xdr:from>
    <xdr:ext cx="599010" cy="259045"/>
    <xdr:sp macro="" textlink="">
      <xdr:nvSpPr>
        <xdr:cNvPr id="205" name="テキスト ボックス 204"/>
        <xdr:cNvSpPr txBox="1"/>
      </xdr:nvSpPr>
      <xdr:spPr>
        <a:xfrm>
          <a:off x="3497794" y="1343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112,938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165078</xdr:rowOff>
    </xdr:from>
    <xdr:to>
      <xdr:col>4</xdr:col>
      <xdr:colOff>206375</xdr:colOff>
      <xdr:row>78</xdr:row>
      <xdr:rowOff>95228</xdr:rowOff>
    </xdr:to>
    <xdr:sp macro="" textlink="">
      <xdr:nvSpPr>
        <xdr:cNvPr id="206" name="円/楕円 205"/>
        <xdr:cNvSpPr/>
      </xdr:nvSpPr>
      <xdr:spPr>
        <a:xfrm>
          <a:off x="2857500" y="133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86355</xdr:rowOff>
    </xdr:from>
    <xdr:ext cx="599010" cy="259045"/>
    <xdr:sp macro="" textlink="">
      <xdr:nvSpPr>
        <xdr:cNvPr id="207" name="テキスト ボックス 206"/>
        <xdr:cNvSpPr txBox="1"/>
      </xdr:nvSpPr>
      <xdr:spPr>
        <a:xfrm>
          <a:off x="2608794" y="1345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110,752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141260</xdr:rowOff>
    </xdr:from>
    <xdr:to>
      <xdr:col>3</xdr:col>
      <xdr:colOff>3175</xdr:colOff>
      <xdr:row>79</xdr:row>
      <xdr:rowOff>71410</xdr:rowOff>
    </xdr:to>
    <xdr:sp macro="" textlink="">
      <xdr:nvSpPr>
        <xdr:cNvPr id="208" name="円/楕円 207"/>
        <xdr:cNvSpPr/>
      </xdr:nvSpPr>
      <xdr:spPr>
        <a:xfrm>
          <a:off x="1968500" y="1351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62537</xdr:rowOff>
    </xdr:from>
    <xdr:ext cx="534377" cy="259045"/>
    <xdr:sp macro="" textlink="">
      <xdr:nvSpPr>
        <xdr:cNvPr id="209" name="テキスト ボックス 208"/>
        <xdr:cNvSpPr txBox="1"/>
      </xdr:nvSpPr>
      <xdr:spPr>
        <a:xfrm>
          <a:off x="1752111" y="1360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97,190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81835</xdr:rowOff>
    </xdr:from>
    <xdr:to>
      <xdr:col>1</xdr:col>
      <xdr:colOff>485775</xdr:colOff>
      <xdr:row>79</xdr:row>
      <xdr:rowOff>11985</xdr:rowOff>
    </xdr:to>
    <xdr:sp macro="" textlink="">
      <xdr:nvSpPr>
        <xdr:cNvPr id="210" name="円/楕円 209"/>
        <xdr:cNvSpPr/>
      </xdr:nvSpPr>
      <xdr:spPr>
        <a:xfrm>
          <a:off x="1079500" y="1345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3112</xdr:rowOff>
    </xdr:from>
    <xdr:ext cx="599010" cy="259045"/>
    <xdr:sp macro="" textlink="">
      <xdr:nvSpPr>
        <xdr:cNvPr id="211" name="テキスト ボックス 210"/>
        <xdr:cNvSpPr txBox="1"/>
      </xdr:nvSpPr>
      <xdr:spPr>
        <a:xfrm>
          <a:off x="830794" y="1354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45076</xdr:rowOff>
    </xdr:from>
    <xdr:to>
      <xdr:col>6</xdr:col>
      <xdr:colOff>511175</xdr:colOff>
      <xdr:row>99</xdr:row>
      <xdr:rowOff>58041</xdr:rowOff>
    </xdr:to>
    <xdr:cxnSp macro="">
      <xdr:nvCxnSpPr>
        <xdr:cNvPr id="243" name="直線コネクタ 242"/>
        <xdr:cNvCxnSpPr/>
      </xdr:nvCxnSpPr>
      <xdr:spPr>
        <a:xfrm flipV="1">
          <a:off x="3797300" y="17018626"/>
          <a:ext cx="838200" cy="12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4" name="衛生費平均値テキスト"/>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58041</xdr:rowOff>
    </xdr:from>
    <xdr:to>
      <xdr:col>5</xdr:col>
      <xdr:colOff>358775</xdr:colOff>
      <xdr:row>99</xdr:row>
      <xdr:rowOff>66875</xdr:rowOff>
    </xdr:to>
    <xdr:cxnSp macro="">
      <xdr:nvCxnSpPr>
        <xdr:cNvPr id="246" name="直線コネクタ 245"/>
        <xdr:cNvCxnSpPr/>
      </xdr:nvCxnSpPr>
      <xdr:spPr>
        <a:xfrm flipV="1">
          <a:off x="2908300" y="17031591"/>
          <a:ext cx="889000" cy="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8" name="テキスト ボックス 247"/>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62303</xdr:rowOff>
    </xdr:from>
    <xdr:to>
      <xdr:col>4</xdr:col>
      <xdr:colOff>155575</xdr:colOff>
      <xdr:row>99</xdr:row>
      <xdr:rowOff>66875</xdr:rowOff>
    </xdr:to>
    <xdr:cxnSp macro="">
      <xdr:nvCxnSpPr>
        <xdr:cNvPr id="249" name="直線コネクタ 248"/>
        <xdr:cNvCxnSpPr/>
      </xdr:nvCxnSpPr>
      <xdr:spPr>
        <a:xfrm>
          <a:off x="2019300" y="1703585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51" name="テキスト ボックス 250"/>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48358</xdr:rowOff>
    </xdr:from>
    <xdr:to>
      <xdr:col>2</xdr:col>
      <xdr:colOff>638175</xdr:colOff>
      <xdr:row>99</xdr:row>
      <xdr:rowOff>62303</xdr:rowOff>
    </xdr:to>
    <xdr:cxnSp macro="">
      <xdr:nvCxnSpPr>
        <xdr:cNvPr id="252" name="直線コネクタ 251"/>
        <xdr:cNvCxnSpPr/>
      </xdr:nvCxnSpPr>
      <xdr:spPr>
        <a:xfrm>
          <a:off x="1130300" y="17021908"/>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54" name="テキスト ボックス 253"/>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56" name="テキスト ボックス 255"/>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165726</xdr:rowOff>
    </xdr:from>
    <xdr:to>
      <xdr:col>6</xdr:col>
      <xdr:colOff>561975</xdr:colOff>
      <xdr:row>99</xdr:row>
      <xdr:rowOff>95876</xdr:rowOff>
    </xdr:to>
    <xdr:sp macro="" textlink="">
      <xdr:nvSpPr>
        <xdr:cNvPr id="262" name="円/楕円 261"/>
        <xdr:cNvSpPr/>
      </xdr:nvSpPr>
      <xdr:spPr>
        <a:xfrm>
          <a:off x="4584700" y="1696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80653</xdr:rowOff>
    </xdr:from>
    <xdr:ext cx="534377" cy="259045"/>
    <xdr:sp macro="" textlink="">
      <xdr:nvSpPr>
        <xdr:cNvPr id="263" name="衛生費該当値テキスト"/>
        <xdr:cNvSpPr txBox="1"/>
      </xdr:nvSpPr>
      <xdr:spPr>
        <a:xfrm>
          <a:off x="4686300" y="16882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23,295</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7241</xdr:rowOff>
    </xdr:from>
    <xdr:to>
      <xdr:col>5</xdr:col>
      <xdr:colOff>409575</xdr:colOff>
      <xdr:row>99</xdr:row>
      <xdr:rowOff>108841</xdr:rowOff>
    </xdr:to>
    <xdr:sp macro="" textlink="">
      <xdr:nvSpPr>
        <xdr:cNvPr id="264" name="円/楕円 263"/>
        <xdr:cNvSpPr/>
      </xdr:nvSpPr>
      <xdr:spPr>
        <a:xfrm>
          <a:off x="3746500" y="1698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99968</xdr:rowOff>
    </xdr:from>
    <xdr:ext cx="534377" cy="259045"/>
    <xdr:sp macro="" textlink="">
      <xdr:nvSpPr>
        <xdr:cNvPr id="265" name="テキスト ボックス 264"/>
        <xdr:cNvSpPr txBox="1"/>
      </xdr:nvSpPr>
      <xdr:spPr>
        <a:xfrm>
          <a:off x="3530111" y="1707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22,501</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16075</xdr:rowOff>
    </xdr:from>
    <xdr:to>
      <xdr:col>4</xdr:col>
      <xdr:colOff>206375</xdr:colOff>
      <xdr:row>99</xdr:row>
      <xdr:rowOff>117675</xdr:rowOff>
    </xdr:to>
    <xdr:sp macro="" textlink="">
      <xdr:nvSpPr>
        <xdr:cNvPr id="266" name="円/楕円 265"/>
        <xdr:cNvSpPr/>
      </xdr:nvSpPr>
      <xdr:spPr>
        <a:xfrm>
          <a:off x="2857500" y="1698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108802</xdr:rowOff>
    </xdr:from>
    <xdr:ext cx="534377" cy="259045"/>
    <xdr:sp macro="" textlink="">
      <xdr:nvSpPr>
        <xdr:cNvPr id="267" name="テキスト ボックス 266"/>
        <xdr:cNvSpPr txBox="1"/>
      </xdr:nvSpPr>
      <xdr:spPr>
        <a:xfrm>
          <a:off x="2641111" y="1708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21,960</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11503</xdr:rowOff>
    </xdr:from>
    <xdr:to>
      <xdr:col>3</xdr:col>
      <xdr:colOff>3175</xdr:colOff>
      <xdr:row>99</xdr:row>
      <xdr:rowOff>113103</xdr:rowOff>
    </xdr:to>
    <xdr:sp macro="" textlink="">
      <xdr:nvSpPr>
        <xdr:cNvPr id="268" name="円/楕円 267"/>
        <xdr:cNvSpPr/>
      </xdr:nvSpPr>
      <xdr:spPr>
        <a:xfrm>
          <a:off x="1968500" y="169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104230</xdr:rowOff>
    </xdr:from>
    <xdr:ext cx="534377" cy="259045"/>
    <xdr:sp macro="" textlink="">
      <xdr:nvSpPr>
        <xdr:cNvPr id="269" name="テキスト ボックス 268"/>
        <xdr:cNvSpPr txBox="1"/>
      </xdr:nvSpPr>
      <xdr:spPr>
        <a:xfrm>
          <a:off x="1752111" y="1707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169008</xdr:rowOff>
    </xdr:from>
    <xdr:to>
      <xdr:col>1</xdr:col>
      <xdr:colOff>485775</xdr:colOff>
      <xdr:row>99</xdr:row>
      <xdr:rowOff>99158</xdr:rowOff>
    </xdr:to>
    <xdr:sp macro="" textlink="">
      <xdr:nvSpPr>
        <xdr:cNvPr id="270" name="円/楕円 269"/>
        <xdr:cNvSpPr/>
      </xdr:nvSpPr>
      <xdr:spPr>
        <a:xfrm>
          <a:off x="1079500" y="169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90285</xdr:rowOff>
    </xdr:from>
    <xdr:ext cx="534377" cy="259045"/>
    <xdr:sp macro="" textlink="">
      <xdr:nvSpPr>
        <xdr:cNvPr id="271" name="テキスト ボックス 270"/>
        <xdr:cNvSpPr txBox="1"/>
      </xdr:nvSpPr>
      <xdr:spPr>
        <a:xfrm>
          <a:off x="863111" y="1706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24747</xdr:rowOff>
    </xdr:from>
    <xdr:to>
      <xdr:col>15</xdr:col>
      <xdr:colOff>180975</xdr:colOff>
      <xdr:row>38</xdr:row>
      <xdr:rowOff>37483</xdr:rowOff>
    </xdr:to>
    <xdr:cxnSp macro="">
      <xdr:nvCxnSpPr>
        <xdr:cNvPr id="302" name="直線コネクタ 301"/>
        <xdr:cNvCxnSpPr/>
      </xdr:nvCxnSpPr>
      <xdr:spPr>
        <a:xfrm flipV="1">
          <a:off x="9639300" y="6539847"/>
          <a:ext cx="8382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151582</xdr:rowOff>
    </xdr:from>
    <xdr:ext cx="378565" cy="259045"/>
    <xdr:sp macro="" textlink="">
      <xdr:nvSpPr>
        <xdr:cNvPr id="303" name="労働費平均値テキスト"/>
        <xdr:cNvSpPr txBox="1"/>
      </xdr:nvSpPr>
      <xdr:spPr>
        <a:xfrm>
          <a:off x="10528300" y="649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37483</xdr:rowOff>
    </xdr:from>
    <xdr:to>
      <xdr:col>14</xdr:col>
      <xdr:colOff>28575</xdr:colOff>
      <xdr:row>38</xdr:row>
      <xdr:rowOff>38136</xdr:rowOff>
    </xdr:to>
    <xdr:cxnSp macro="">
      <xdr:nvCxnSpPr>
        <xdr:cNvPr id="305" name="直線コネクタ 304"/>
        <xdr:cNvCxnSpPr/>
      </xdr:nvCxnSpPr>
      <xdr:spPr>
        <a:xfrm flipV="1">
          <a:off x="8750300" y="6552583"/>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6" name="フローチャート : 判断 305"/>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307" name="テキスト ボックス 306"/>
        <xdr:cNvSpPr txBox="1"/>
      </xdr:nvSpPr>
      <xdr:spPr>
        <a:xfrm>
          <a:off x="9404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76998</xdr:rowOff>
    </xdr:from>
    <xdr:to>
      <xdr:col>12</xdr:col>
      <xdr:colOff>511175</xdr:colOff>
      <xdr:row>38</xdr:row>
      <xdr:rowOff>38136</xdr:rowOff>
    </xdr:to>
    <xdr:cxnSp macro="">
      <xdr:nvCxnSpPr>
        <xdr:cNvPr id="308" name="直線コネクタ 307"/>
        <xdr:cNvCxnSpPr/>
      </xdr:nvCxnSpPr>
      <xdr:spPr>
        <a:xfrm>
          <a:off x="7861300" y="6249198"/>
          <a:ext cx="8890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9" name="フローチャート : 判断 308"/>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10" name="テキスト ボックス 309"/>
        <xdr:cNvSpPr txBox="1"/>
      </xdr:nvSpPr>
      <xdr:spPr>
        <a:xfrm>
          <a:off x="8515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44668</xdr:rowOff>
    </xdr:from>
    <xdr:to>
      <xdr:col>11</xdr:col>
      <xdr:colOff>307975</xdr:colOff>
      <xdr:row>36</xdr:row>
      <xdr:rowOff>76998</xdr:rowOff>
    </xdr:to>
    <xdr:cxnSp macro="">
      <xdr:nvCxnSpPr>
        <xdr:cNvPr id="311" name="直線コネクタ 310"/>
        <xdr:cNvCxnSpPr/>
      </xdr:nvCxnSpPr>
      <xdr:spPr>
        <a:xfrm>
          <a:off x="6972300" y="6045418"/>
          <a:ext cx="889000" cy="20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2" name="フローチャート : 判断 311"/>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13" name="テキスト ボックス 312"/>
        <xdr:cNvSpPr txBox="1"/>
      </xdr:nvSpPr>
      <xdr:spPr>
        <a:xfrm>
          <a:off x="7626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4" name="フローチャート : 判断 313"/>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22841</xdr:rowOff>
    </xdr:from>
    <xdr:ext cx="469744" cy="259045"/>
    <xdr:sp macro="" textlink="">
      <xdr:nvSpPr>
        <xdr:cNvPr id="315" name="テキスト ボックス 314"/>
        <xdr:cNvSpPr txBox="1"/>
      </xdr:nvSpPr>
      <xdr:spPr>
        <a:xfrm>
          <a:off x="6737427" y="5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145397</xdr:rowOff>
    </xdr:from>
    <xdr:to>
      <xdr:col>15</xdr:col>
      <xdr:colOff>231775</xdr:colOff>
      <xdr:row>38</xdr:row>
      <xdr:rowOff>75547</xdr:rowOff>
    </xdr:to>
    <xdr:sp macro="" textlink="">
      <xdr:nvSpPr>
        <xdr:cNvPr id="321" name="円/楕円 320"/>
        <xdr:cNvSpPr/>
      </xdr:nvSpPr>
      <xdr:spPr>
        <a:xfrm>
          <a:off x="10426700" y="64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168274</xdr:rowOff>
    </xdr:from>
    <xdr:ext cx="378565" cy="259045"/>
    <xdr:sp macro="" textlink="">
      <xdr:nvSpPr>
        <xdr:cNvPr id="322" name="労働費該当値テキスト"/>
        <xdr:cNvSpPr txBox="1"/>
      </xdr:nvSpPr>
      <xdr:spPr>
        <a:xfrm>
          <a:off x="10528300" y="6340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158133</xdr:rowOff>
    </xdr:from>
    <xdr:to>
      <xdr:col>14</xdr:col>
      <xdr:colOff>79375</xdr:colOff>
      <xdr:row>38</xdr:row>
      <xdr:rowOff>88283</xdr:rowOff>
    </xdr:to>
    <xdr:sp macro="" textlink="">
      <xdr:nvSpPr>
        <xdr:cNvPr id="323" name="円/楕円 322"/>
        <xdr:cNvSpPr/>
      </xdr:nvSpPr>
      <xdr:spPr>
        <a:xfrm>
          <a:off x="9588500" y="65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79410</xdr:rowOff>
    </xdr:from>
    <xdr:ext cx="378565" cy="259045"/>
    <xdr:sp macro="" textlink="">
      <xdr:nvSpPr>
        <xdr:cNvPr id="324" name="テキスト ボックス 323"/>
        <xdr:cNvSpPr txBox="1"/>
      </xdr:nvSpPr>
      <xdr:spPr>
        <a:xfrm>
          <a:off x="9450017" y="659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158786</xdr:rowOff>
    </xdr:from>
    <xdr:to>
      <xdr:col>12</xdr:col>
      <xdr:colOff>561975</xdr:colOff>
      <xdr:row>38</xdr:row>
      <xdr:rowOff>88936</xdr:rowOff>
    </xdr:to>
    <xdr:sp macro="" textlink="">
      <xdr:nvSpPr>
        <xdr:cNvPr id="325" name="円/楕円 324"/>
        <xdr:cNvSpPr/>
      </xdr:nvSpPr>
      <xdr:spPr>
        <a:xfrm>
          <a:off x="8699500" y="65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80063</xdr:rowOff>
    </xdr:from>
    <xdr:ext cx="378565" cy="259045"/>
    <xdr:sp macro="" textlink="">
      <xdr:nvSpPr>
        <xdr:cNvPr id="326" name="テキスト ボックス 325"/>
        <xdr:cNvSpPr txBox="1"/>
      </xdr:nvSpPr>
      <xdr:spPr>
        <a:xfrm>
          <a:off x="8561017" y="6595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26198</xdr:rowOff>
    </xdr:from>
    <xdr:to>
      <xdr:col>11</xdr:col>
      <xdr:colOff>358775</xdr:colOff>
      <xdr:row>36</xdr:row>
      <xdr:rowOff>127798</xdr:rowOff>
    </xdr:to>
    <xdr:sp macro="" textlink="">
      <xdr:nvSpPr>
        <xdr:cNvPr id="327" name="円/楕円 326"/>
        <xdr:cNvSpPr/>
      </xdr:nvSpPr>
      <xdr:spPr>
        <a:xfrm>
          <a:off x="7810500" y="619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118925</xdr:rowOff>
    </xdr:from>
    <xdr:ext cx="469744" cy="259045"/>
    <xdr:sp macro="" textlink="">
      <xdr:nvSpPr>
        <xdr:cNvPr id="328" name="テキスト ボックス 327"/>
        <xdr:cNvSpPr txBox="1"/>
      </xdr:nvSpPr>
      <xdr:spPr>
        <a:xfrm>
          <a:off x="7626427" y="629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165318</xdr:rowOff>
    </xdr:from>
    <xdr:to>
      <xdr:col>10</xdr:col>
      <xdr:colOff>155575</xdr:colOff>
      <xdr:row>35</xdr:row>
      <xdr:rowOff>95468</xdr:rowOff>
    </xdr:to>
    <xdr:sp macro="" textlink="">
      <xdr:nvSpPr>
        <xdr:cNvPr id="329" name="円/楕円 328"/>
        <xdr:cNvSpPr/>
      </xdr:nvSpPr>
      <xdr:spPr>
        <a:xfrm>
          <a:off x="6921500" y="599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86595</xdr:rowOff>
    </xdr:from>
    <xdr:ext cx="469744" cy="259045"/>
    <xdr:sp macro="" textlink="">
      <xdr:nvSpPr>
        <xdr:cNvPr id="330" name="テキスト ボックス 329"/>
        <xdr:cNvSpPr txBox="1"/>
      </xdr:nvSpPr>
      <xdr:spPr>
        <a:xfrm>
          <a:off x="6737427" y="608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76182</xdr:rowOff>
    </xdr:from>
    <xdr:to>
      <xdr:col>15</xdr:col>
      <xdr:colOff>180975</xdr:colOff>
      <xdr:row>59</xdr:row>
      <xdr:rowOff>80133</xdr:rowOff>
    </xdr:to>
    <xdr:cxnSp macro="">
      <xdr:nvCxnSpPr>
        <xdr:cNvPr id="361" name="直線コネクタ 360"/>
        <xdr:cNvCxnSpPr/>
      </xdr:nvCxnSpPr>
      <xdr:spPr>
        <a:xfrm>
          <a:off x="9639300" y="10191732"/>
          <a:ext cx="8382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56390</xdr:rowOff>
    </xdr:from>
    <xdr:ext cx="534377" cy="259045"/>
    <xdr:sp macro="" textlink="">
      <xdr:nvSpPr>
        <xdr:cNvPr id="362" name="農林水産業費平均値テキスト"/>
        <xdr:cNvSpPr txBox="1"/>
      </xdr:nvSpPr>
      <xdr:spPr>
        <a:xfrm>
          <a:off x="10528300" y="96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76182</xdr:rowOff>
    </xdr:from>
    <xdr:to>
      <xdr:col>14</xdr:col>
      <xdr:colOff>28575</xdr:colOff>
      <xdr:row>59</xdr:row>
      <xdr:rowOff>76345</xdr:rowOff>
    </xdr:to>
    <xdr:cxnSp macro="">
      <xdr:nvCxnSpPr>
        <xdr:cNvPr id="364" name="直線コネクタ 363"/>
        <xdr:cNvCxnSpPr/>
      </xdr:nvCxnSpPr>
      <xdr:spPr>
        <a:xfrm flipV="1">
          <a:off x="8750300" y="10191732"/>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5" name="フローチャート : 判断 364"/>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132177</xdr:rowOff>
    </xdr:from>
    <xdr:ext cx="534377" cy="259045"/>
    <xdr:sp macro="" textlink="">
      <xdr:nvSpPr>
        <xdr:cNvPr id="366" name="テキスト ボックス 365"/>
        <xdr:cNvSpPr txBox="1"/>
      </xdr:nvSpPr>
      <xdr:spPr>
        <a:xfrm>
          <a:off x="9372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73308</xdr:rowOff>
    </xdr:from>
    <xdr:to>
      <xdr:col>12</xdr:col>
      <xdr:colOff>511175</xdr:colOff>
      <xdr:row>59</xdr:row>
      <xdr:rowOff>76345</xdr:rowOff>
    </xdr:to>
    <xdr:cxnSp macro="">
      <xdr:nvCxnSpPr>
        <xdr:cNvPr id="367" name="直線コネクタ 366"/>
        <xdr:cNvCxnSpPr/>
      </xdr:nvCxnSpPr>
      <xdr:spPr>
        <a:xfrm>
          <a:off x="7861300" y="10188858"/>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8" name="フローチャート : 判断 367"/>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139165</xdr:rowOff>
    </xdr:from>
    <xdr:ext cx="534377" cy="259045"/>
    <xdr:sp macro="" textlink="">
      <xdr:nvSpPr>
        <xdr:cNvPr id="369" name="テキスト ボックス 368"/>
        <xdr:cNvSpPr txBox="1"/>
      </xdr:nvSpPr>
      <xdr:spPr>
        <a:xfrm>
          <a:off x="8483111"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73308</xdr:rowOff>
    </xdr:from>
    <xdr:to>
      <xdr:col>11</xdr:col>
      <xdr:colOff>307975</xdr:colOff>
      <xdr:row>59</xdr:row>
      <xdr:rowOff>80101</xdr:rowOff>
    </xdr:to>
    <xdr:cxnSp macro="">
      <xdr:nvCxnSpPr>
        <xdr:cNvPr id="370" name="直線コネクタ 369"/>
        <xdr:cNvCxnSpPr/>
      </xdr:nvCxnSpPr>
      <xdr:spPr>
        <a:xfrm flipV="1">
          <a:off x="6972300" y="10188858"/>
          <a:ext cx="8890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71" name="フローチャート : 判断 370"/>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119931</xdr:rowOff>
    </xdr:from>
    <xdr:ext cx="534377" cy="259045"/>
    <xdr:sp macro="" textlink="">
      <xdr:nvSpPr>
        <xdr:cNvPr id="372" name="テキスト ボックス 371"/>
        <xdr:cNvSpPr txBox="1"/>
      </xdr:nvSpPr>
      <xdr:spPr>
        <a:xfrm>
          <a:off x="7594111" y="95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3" name="フローチャート : 判断 372"/>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2822</xdr:rowOff>
    </xdr:from>
    <xdr:ext cx="534377" cy="259045"/>
    <xdr:sp macro="" textlink="">
      <xdr:nvSpPr>
        <xdr:cNvPr id="374" name="テキスト ボックス 373"/>
        <xdr:cNvSpPr txBox="1"/>
      </xdr:nvSpPr>
      <xdr:spPr>
        <a:xfrm>
          <a:off x="6705111" y="96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29333</xdr:rowOff>
    </xdr:from>
    <xdr:to>
      <xdr:col>15</xdr:col>
      <xdr:colOff>231775</xdr:colOff>
      <xdr:row>59</xdr:row>
      <xdr:rowOff>130933</xdr:rowOff>
    </xdr:to>
    <xdr:sp macro="" textlink="">
      <xdr:nvSpPr>
        <xdr:cNvPr id="380" name="円/楕円 379"/>
        <xdr:cNvSpPr/>
      </xdr:nvSpPr>
      <xdr:spPr>
        <a:xfrm>
          <a:off x="10426700" y="101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115710</xdr:rowOff>
    </xdr:from>
    <xdr:ext cx="469744" cy="259045"/>
    <xdr:sp macro="" textlink="">
      <xdr:nvSpPr>
        <xdr:cNvPr id="381" name="農林水産業費該当値テキスト"/>
        <xdr:cNvSpPr txBox="1"/>
      </xdr:nvSpPr>
      <xdr:spPr>
        <a:xfrm>
          <a:off x="10528300" y="1005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25382</xdr:rowOff>
    </xdr:from>
    <xdr:to>
      <xdr:col>14</xdr:col>
      <xdr:colOff>79375</xdr:colOff>
      <xdr:row>59</xdr:row>
      <xdr:rowOff>126982</xdr:rowOff>
    </xdr:to>
    <xdr:sp macro="" textlink="">
      <xdr:nvSpPr>
        <xdr:cNvPr id="382" name="円/楕円 381"/>
        <xdr:cNvSpPr/>
      </xdr:nvSpPr>
      <xdr:spPr>
        <a:xfrm>
          <a:off x="9588500" y="1014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118109</xdr:rowOff>
    </xdr:from>
    <xdr:ext cx="469744" cy="259045"/>
    <xdr:sp macro="" textlink="">
      <xdr:nvSpPr>
        <xdr:cNvPr id="383" name="テキスト ボックス 382"/>
        <xdr:cNvSpPr txBox="1"/>
      </xdr:nvSpPr>
      <xdr:spPr>
        <a:xfrm>
          <a:off x="9404427" y="102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25545</xdr:rowOff>
    </xdr:from>
    <xdr:to>
      <xdr:col>12</xdr:col>
      <xdr:colOff>561975</xdr:colOff>
      <xdr:row>59</xdr:row>
      <xdr:rowOff>127145</xdr:rowOff>
    </xdr:to>
    <xdr:sp macro="" textlink="">
      <xdr:nvSpPr>
        <xdr:cNvPr id="384" name="円/楕円 383"/>
        <xdr:cNvSpPr/>
      </xdr:nvSpPr>
      <xdr:spPr>
        <a:xfrm>
          <a:off x="8699500" y="1014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118272</xdr:rowOff>
    </xdr:from>
    <xdr:ext cx="469744" cy="259045"/>
    <xdr:sp macro="" textlink="">
      <xdr:nvSpPr>
        <xdr:cNvPr id="385" name="テキスト ボックス 384"/>
        <xdr:cNvSpPr txBox="1"/>
      </xdr:nvSpPr>
      <xdr:spPr>
        <a:xfrm>
          <a:off x="8515427" y="1023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22508</xdr:rowOff>
    </xdr:from>
    <xdr:to>
      <xdr:col>11</xdr:col>
      <xdr:colOff>358775</xdr:colOff>
      <xdr:row>59</xdr:row>
      <xdr:rowOff>124108</xdr:rowOff>
    </xdr:to>
    <xdr:sp macro="" textlink="">
      <xdr:nvSpPr>
        <xdr:cNvPr id="386" name="円/楕円 385"/>
        <xdr:cNvSpPr/>
      </xdr:nvSpPr>
      <xdr:spPr>
        <a:xfrm>
          <a:off x="7810500" y="1013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115235</xdr:rowOff>
    </xdr:from>
    <xdr:ext cx="469744" cy="259045"/>
    <xdr:sp macro="" textlink="">
      <xdr:nvSpPr>
        <xdr:cNvPr id="387" name="テキスト ボックス 386"/>
        <xdr:cNvSpPr txBox="1"/>
      </xdr:nvSpPr>
      <xdr:spPr>
        <a:xfrm>
          <a:off x="7626427" y="1023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29301</xdr:rowOff>
    </xdr:from>
    <xdr:to>
      <xdr:col>10</xdr:col>
      <xdr:colOff>155575</xdr:colOff>
      <xdr:row>59</xdr:row>
      <xdr:rowOff>130901</xdr:rowOff>
    </xdr:to>
    <xdr:sp macro="" textlink="">
      <xdr:nvSpPr>
        <xdr:cNvPr id="388" name="円/楕円 387"/>
        <xdr:cNvSpPr/>
      </xdr:nvSpPr>
      <xdr:spPr>
        <a:xfrm>
          <a:off x="6921500" y="1014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122028</xdr:rowOff>
    </xdr:from>
    <xdr:ext cx="469744" cy="259045"/>
    <xdr:sp macro="" textlink="">
      <xdr:nvSpPr>
        <xdr:cNvPr id="389" name="テキスト ボックス 388"/>
        <xdr:cNvSpPr txBox="1"/>
      </xdr:nvSpPr>
      <xdr:spPr>
        <a:xfrm>
          <a:off x="6737427" y="1023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119165</xdr:rowOff>
    </xdr:from>
    <xdr:to>
      <xdr:col>15</xdr:col>
      <xdr:colOff>180975</xdr:colOff>
      <xdr:row>79</xdr:row>
      <xdr:rowOff>1549</xdr:rowOff>
    </xdr:to>
    <xdr:cxnSp macro="">
      <xdr:nvCxnSpPr>
        <xdr:cNvPr id="418" name="直線コネクタ 417"/>
        <xdr:cNvCxnSpPr/>
      </xdr:nvCxnSpPr>
      <xdr:spPr>
        <a:xfrm flipV="1">
          <a:off x="9639300" y="13492265"/>
          <a:ext cx="838200" cy="5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116273</xdr:rowOff>
    </xdr:from>
    <xdr:ext cx="534377" cy="259045"/>
    <xdr:sp macro="" textlink="">
      <xdr:nvSpPr>
        <xdr:cNvPr id="419" name="商工費平均値テキスト"/>
        <xdr:cNvSpPr txBox="1"/>
      </xdr:nvSpPr>
      <xdr:spPr>
        <a:xfrm>
          <a:off x="10528300" y="129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126975</xdr:rowOff>
    </xdr:from>
    <xdr:to>
      <xdr:col>14</xdr:col>
      <xdr:colOff>28575</xdr:colOff>
      <xdr:row>79</xdr:row>
      <xdr:rowOff>1549</xdr:rowOff>
    </xdr:to>
    <xdr:cxnSp macro="">
      <xdr:nvCxnSpPr>
        <xdr:cNvPr id="421" name="直線コネクタ 420"/>
        <xdr:cNvCxnSpPr/>
      </xdr:nvCxnSpPr>
      <xdr:spPr>
        <a:xfrm>
          <a:off x="8750300" y="13500075"/>
          <a:ext cx="889000" cy="4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2" name="フローチャート : 判断 421"/>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102023</xdr:rowOff>
    </xdr:from>
    <xdr:ext cx="469744" cy="259045"/>
    <xdr:sp macro="" textlink="">
      <xdr:nvSpPr>
        <xdr:cNvPr id="423" name="テキスト ボックス 422"/>
        <xdr:cNvSpPr txBox="1"/>
      </xdr:nvSpPr>
      <xdr:spPr>
        <a:xfrm>
          <a:off x="9404427"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119431</xdr:rowOff>
    </xdr:from>
    <xdr:to>
      <xdr:col>12</xdr:col>
      <xdr:colOff>511175</xdr:colOff>
      <xdr:row>78</xdr:row>
      <xdr:rowOff>126975</xdr:rowOff>
    </xdr:to>
    <xdr:cxnSp macro="">
      <xdr:nvCxnSpPr>
        <xdr:cNvPr id="424" name="直線コネクタ 423"/>
        <xdr:cNvCxnSpPr/>
      </xdr:nvCxnSpPr>
      <xdr:spPr>
        <a:xfrm>
          <a:off x="7861300" y="13492531"/>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5" name="フローチャート : 判断 424"/>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108691</xdr:rowOff>
    </xdr:from>
    <xdr:ext cx="469744" cy="259045"/>
    <xdr:sp macro="" textlink="">
      <xdr:nvSpPr>
        <xdr:cNvPr id="426" name="テキスト ボックス 425"/>
        <xdr:cNvSpPr txBox="1"/>
      </xdr:nvSpPr>
      <xdr:spPr>
        <a:xfrm>
          <a:off x="8515427"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119431</xdr:rowOff>
    </xdr:from>
    <xdr:to>
      <xdr:col>11</xdr:col>
      <xdr:colOff>307975</xdr:colOff>
      <xdr:row>78</xdr:row>
      <xdr:rowOff>122517</xdr:rowOff>
    </xdr:to>
    <xdr:cxnSp macro="">
      <xdr:nvCxnSpPr>
        <xdr:cNvPr id="427" name="直線コネクタ 426"/>
        <xdr:cNvCxnSpPr/>
      </xdr:nvCxnSpPr>
      <xdr:spPr>
        <a:xfrm flipV="1">
          <a:off x="6972300" y="13492531"/>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8" name="フローチャート : 判断 427"/>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127931</xdr:rowOff>
    </xdr:from>
    <xdr:ext cx="469744" cy="259045"/>
    <xdr:sp macro="" textlink="">
      <xdr:nvSpPr>
        <xdr:cNvPr id="429" name="テキスト ボックス 428"/>
        <xdr:cNvSpPr txBox="1"/>
      </xdr:nvSpPr>
      <xdr:spPr>
        <a:xfrm>
          <a:off x="7626427" y="129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30" name="フローチャート : 判断 429"/>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118025</xdr:rowOff>
    </xdr:from>
    <xdr:ext cx="469744" cy="259045"/>
    <xdr:sp macro="" textlink="">
      <xdr:nvSpPr>
        <xdr:cNvPr id="431" name="テキスト ボックス 430"/>
        <xdr:cNvSpPr txBox="1"/>
      </xdr:nvSpPr>
      <xdr:spPr>
        <a:xfrm>
          <a:off x="6737427" y="129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68365</xdr:rowOff>
    </xdr:from>
    <xdr:to>
      <xdr:col>15</xdr:col>
      <xdr:colOff>231775</xdr:colOff>
      <xdr:row>78</xdr:row>
      <xdr:rowOff>169965</xdr:rowOff>
    </xdr:to>
    <xdr:sp macro="" textlink="">
      <xdr:nvSpPr>
        <xdr:cNvPr id="437" name="円/楕円 436"/>
        <xdr:cNvSpPr/>
      </xdr:nvSpPr>
      <xdr:spPr>
        <a:xfrm>
          <a:off x="10426700" y="134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154742</xdr:rowOff>
    </xdr:from>
    <xdr:ext cx="469744" cy="259045"/>
    <xdr:sp macro="" textlink="">
      <xdr:nvSpPr>
        <xdr:cNvPr id="438" name="商工費該当値テキスト"/>
        <xdr:cNvSpPr txBox="1"/>
      </xdr:nvSpPr>
      <xdr:spPr>
        <a:xfrm>
          <a:off x="10528300" y="133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122199</xdr:rowOff>
    </xdr:from>
    <xdr:to>
      <xdr:col>14</xdr:col>
      <xdr:colOff>79375</xdr:colOff>
      <xdr:row>79</xdr:row>
      <xdr:rowOff>52349</xdr:rowOff>
    </xdr:to>
    <xdr:sp macro="" textlink="">
      <xdr:nvSpPr>
        <xdr:cNvPr id="439" name="円/楕円 438"/>
        <xdr:cNvSpPr/>
      </xdr:nvSpPr>
      <xdr:spPr>
        <a:xfrm>
          <a:off x="9588500" y="1349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43476</xdr:rowOff>
    </xdr:from>
    <xdr:ext cx="469744" cy="259045"/>
    <xdr:sp macro="" textlink="">
      <xdr:nvSpPr>
        <xdr:cNvPr id="440" name="テキスト ボックス 439"/>
        <xdr:cNvSpPr txBox="1"/>
      </xdr:nvSpPr>
      <xdr:spPr>
        <a:xfrm>
          <a:off x="9404427" y="1358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76175</xdr:rowOff>
    </xdr:from>
    <xdr:to>
      <xdr:col>12</xdr:col>
      <xdr:colOff>561975</xdr:colOff>
      <xdr:row>79</xdr:row>
      <xdr:rowOff>6325</xdr:rowOff>
    </xdr:to>
    <xdr:sp macro="" textlink="">
      <xdr:nvSpPr>
        <xdr:cNvPr id="441" name="円/楕円 440"/>
        <xdr:cNvSpPr/>
      </xdr:nvSpPr>
      <xdr:spPr>
        <a:xfrm>
          <a:off x="8699500" y="134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168902</xdr:rowOff>
    </xdr:from>
    <xdr:ext cx="469744" cy="259045"/>
    <xdr:sp macro="" textlink="">
      <xdr:nvSpPr>
        <xdr:cNvPr id="442" name="テキスト ボックス 441"/>
        <xdr:cNvSpPr txBox="1"/>
      </xdr:nvSpPr>
      <xdr:spPr>
        <a:xfrm>
          <a:off x="8515427" y="1354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68631</xdr:rowOff>
    </xdr:from>
    <xdr:to>
      <xdr:col>11</xdr:col>
      <xdr:colOff>358775</xdr:colOff>
      <xdr:row>78</xdr:row>
      <xdr:rowOff>170231</xdr:rowOff>
    </xdr:to>
    <xdr:sp macro="" textlink="">
      <xdr:nvSpPr>
        <xdr:cNvPr id="443" name="円/楕円 442"/>
        <xdr:cNvSpPr/>
      </xdr:nvSpPr>
      <xdr:spPr>
        <a:xfrm>
          <a:off x="7810500" y="134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161358</xdr:rowOff>
    </xdr:from>
    <xdr:ext cx="469744" cy="259045"/>
    <xdr:sp macro="" textlink="">
      <xdr:nvSpPr>
        <xdr:cNvPr id="444" name="テキスト ボックス 443"/>
        <xdr:cNvSpPr txBox="1"/>
      </xdr:nvSpPr>
      <xdr:spPr>
        <a:xfrm>
          <a:off x="7626427" y="1353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71717</xdr:rowOff>
    </xdr:from>
    <xdr:to>
      <xdr:col>10</xdr:col>
      <xdr:colOff>155575</xdr:colOff>
      <xdr:row>79</xdr:row>
      <xdr:rowOff>1867</xdr:rowOff>
    </xdr:to>
    <xdr:sp macro="" textlink="">
      <xdr:nvSpPr>
        <xdr:cNvPr id="445" name="円/楕円 444"/>
        <xdr:cNvSpPr/>
      </xdr:nvSpPr>
      <xdr:spPr>
        <a:xfrm>
          <a:off x="6921500" y="134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164444</xdr:rowOff>
    </xdr:from>
    <xdr:ext cx="469744" cy="259045"/>
    <xdr:sp macro="" textlink="">
      <xdr:nvSpPr>
        <xdr:cNvPr id="446" name="テキスト ボックス 445"/>
        <xdr:cNvSpPr txBox="1"/>
      </xdr:nvSpPr>
      <xdr:spPr>
        <a:xfrm>
          <a:off x="6737427" y="1353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42,779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127538</xdr:rowOff>
    </xdr:from>
    <xdr:to>
      <xdr:col>15</xdr:col>
      <xdr:colOff>180975</xdr:colOff>
      <xdr:row>98</xdr:row>
      <xdr:rowOff>13300</xdr:rowOff>
    </xdr:to>
    <xdr:cxnSp macro="">
      <xdr:nvCxnSpPr>
        <xdr:cNvPr id="475" name="直線コネクタ 474"/>
        <xdr:cNvCxnSpPr/>
      </xdr:nvCxnSpPr>
      <xdr:spPr>
        <a:xfrm>
          <a:off x="9639300" y="16758188"/>
          <a:ext cx="838200" cy="5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127697</xdr:rowOff>
    </xdr:from>
    <xdr:ext cx="534377" cy="259045"/>
    <xdr:sp macro="" textlink="">
      <xdr:nvSpPr>
        <xdr:cNvPr id="476" name="土木費平均値テキスト"/>
        <xdr:cNvSpPr txBox="1"/>
      </xdr:nvSpPr>
      <xdr:spPr>
        <a:xfrm>
          <a:off x="10528300" y="167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67649</xdr:rowOff>
    </xdr:from>
    <xdr:to>
      <xdr:col>14</xdr:col>
      <xdr:colOff>28575</xdr:colOff>
      <xdr:row>97</xdr:row>
      <xdr:rowOff>127538</xdr:rowOff>
    </xdr:to>
    <xdr:cxnSp macro="">
      <xdr:nvCxnSpPr>
        <xdr:cNvPr id="478" name="直線コネクタ 477"/>
        <xdr:cNvCxnSpPr/>
      </xdr:nvCxnSpPr>
      <xdr:spPr>
        <a:xfrm>
          <a:off x="8750300" y="16698299"/>
          <a:ext cx="889000" cy="5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9" name="フローチャート : 判断 478"/>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25108</xdr:rowOff>
    </xdr:from>
    <xdr:ext cx="534377" cy="259045"/>
    <xdr:sp macro="" textlink="">
      <xdr:nvSpPr>
        <xdr:cNvPr id="480" name="テキスト ボックス 479"/>
        <xdr:cNvSpPr txBox="1"/>
      </xdr:nvSpPr>
      <xdr:spPr>
        <a:xfrm>
          <a:off x="9372111" y="1682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67649</xdr:rowOff>
    </xdr:from>
    <xdr:to>
      <xdr:col>12</xdr:col>
      <xdr:colOff>511175</xdr:colOff>
      <xdr:row>97</xdr:row>
      <xdr:rowOff>169650</xdr:rowOff>
    </xdr:to>
    <xdr:cxnSp macro="">
      <xdr:nvCxnSpPr>
        <xdr:cNvPr id="481" name="直線コネクタ 480"/>
        <xdr:cNvCxnSpPr/>
      </xdr:nvCxnSpPr>
      <xdr:spPr>
        <a:xfrm flipV="1">
          <a:off x="7861300" y="16698299"/>
          <a:ext cx="889000" cy="10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2" name="フローチャート : 判断 481"/>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55311</xdr:rowOff>
    </xdr:from>
    <xdr:ext cx="534377" cy="259045"/>
    <xdr:sp macro="" textlink="">
      <xdr:nvSpPr>
        <xdr:cNvPr id="483" name="テキスト ボックス 482"/>
        <xdr:cNvSpPr txBox="1"/>
      </xdr:nvSpPr>
      <xdr:spPr>
        <a:xfrm>
          <a:off x="8483111" y="168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169650</xdr:rowOff>
    </xdr:from>
    <xdr:to>
      <xdr:col>11</xdr:col>
      <xdr:colOff>307975</xdr:colOff>
      <xdr:row>98</xdr:row>
      <xdr:rowOff>87602</xdr:rowOff>
    </xdr:to>
    <xdr:cxnSp macro="">
      <xdr:nvCxnSpPr>
        <xdr:cNvPr id="484" name="直線コネクタ 483"/>
        <xdr:cNvCxnSpPr/>
      </xdr:nvCxnSpPr>
      <xdr:spPr>
        <a:xfrm flipV="1">
          <a:off x="6972300" y="16800300"/>
          <a:ext cx="889000" cy="8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5" name="フローチャート : 判断 484"/>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68527</xdr:rowOff>
    </xdr:from>
    <xdr:ext cx="534377" cy="259045"/>
    <xdr:sp macro="" textlink="">
      <xdr:nvSpPr>
        <xdr:cNvPr id="486" name="テキスト ボックス 485"/>
        <xdr:cNvSpPr txBox="1"/>
      </xdr:nvSpPr>
      <xdr:spPr>
        <a:xfrm>
          <a:off x="7594111" y="168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7" name="フローチャート : 判断 486"/>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97950</xdr:rowOff>
    </xdr:from>
    <xdr:ext cx="534377" cy="259045"/>
    <xdr:sp macro="" textlink="">
      <xdr:nvSpPr>
        <xdr:cNvPr id="488" name="テキスト ボックス 487"/>
        <xdr:cNvSpPr txBox="1"/>
      </xdr:nvSpPr>
      <xdr:spPr>
        <a:xfrm>
          <a:off x="6705111" y="165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133950</xdr:rowOff>
    </xdr:from>
    <xdr:to>
      <xdr:col>15</xdr:col>
      <xdr:colOff>231775</xdr:colOff>
      <xdr:row>98</xdr:row>
      <xdr:rowOff>64100</xdr:rowOff>
    </xdr:to>
    <xdr:sp macro="" textlink="">
      <xdr:nvSpPr>
        <xdr:cNvPr id="494" name="円/楕円 493"/>
        <xdr:cNvSpPr/>
      </xdr:nvSpPr>
      <xdr:spPr>
        <a:xfrm>
          <a:off x="10426700" y="1676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156827</xdr:rowOff>
    </xdr:from>
    <xdr:ext cx="534377" cy="259045"/>
    <xdr:sp macro="" textlink="">
      <xdr:nvSpPr>
        <xdr:cNvPr id="495" name="土木費該当値テキスト"/>
        <xdr:cNvSpPr txBox="1"/>
      </xdr:nvSpPr>
      <xdr:spPr>
        <a:xfrm>
          <a:off x="10528300" y="1661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53,176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76738</xdr:rowOff>
    </xdr:from>
    <xdr:to>
      <xdr:col>14</xdr:col>
      <xdr:colOff>79375</xdr:colOff>
      <xdr:row>98</xdr:row>
      <xdr:rowOff>6888</xdr:rowOff>
    </xdr:to>
    <xdr:sp macro="" textlink="">
      <xdr:nvSpPr>
        <xdr:cNvPr id="496" name="円/楕円 495"/>
        <xdr:cNvSpPr/>
      </xdr:nvSpPr>
      <xdr:spPr>
        <a:xfrm>
          <a:off x="9588500" y="1670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23415</xdr:rowOff>
    </xdr:from>
    <xdr:ext cx="534377" cy="259045"/>
    <xdr:sp macro="" textlink="">
      <xdr:nvSpPr>
        <xdr:cNvPr id="497" name="テキスト ボックス 496"/>
        <xdr:cNvSpPr txBox="1"/>
      </xdr:nvSpPr>
      <xdr:spPr>
        <a:xfrm>
          <a:off x="9372111" y="164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68,192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16849</xdr:rowOff>
    </xdr:from>
    <xdr:to>
      <xdr:col>12</xdr:col>
      <xdr:colOff>561975</xdr:colOff>
      <xdr:row>97</xdr:row>
      <xdr:rowOff>118449</xdr:rowOff>
    </xdr:to>
    <xdr:sp macro="" textlink="">
      <xdr:nvSpPr>
        <xdr:cNvPr id="498" name="円/楕円 497"/>
        <xdr:cNvSpPr/>
      </xdr:nvSpPr>
      <xdr:spPr>
        <a:xfrm>
          <a:off x="8699500" y="1664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134976</xdr:rowOff>
    </xdr:from>
    <xdr:ext cx="534377" cy="259045"/>
    <xdr:sp macro="" textlink="">
      <xdr:nvSpPr>
        <xdr:cNvPr id="499" name="テキスト ボックス 498"/>
        <xdr:cNvSpPr txBox="1"/>
      </xdr:nvSpPr>
      <xdr:spPr>
        <a:xfrm>
          <a:off x="8483111" y="1642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83,911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118850</xdr:rowOff>
    </xdr:from>
    <xdr:to>
      <xdr:col>11</xdr:col>
      <xdr:colOff>358775</xdr:colOff>
      <xdr:row>98</xdr:row>
      <xdr:rowOff>49000</xdr:rowOff>
    </xdr:to>
    <xdr:sp macro="" textlink="">
      <xdr:nvSpPr>
        <xdr:cNvPr id="500" name="円/楕円 499"/>
        <xdr:cNvSpPr/>
      </xdr:nvSpPr>
      <xdr:spPr>
        <a:xfrm>
          <a:off x="7810500" y="1674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65527</xdr:rowOff>
    </xdr:from>
    <xdr:ext cx="534377" cy="259045"/>
    <xdr:sp macro="" textlink="">
      <xdr:nvSpPr>
        <xdr:cNvPr id="501" name="テキスト ボックス 500"/>
        <xdr:cNvSpPr txBox="1"/>
      </xdr:nvSpPr>
      <xdr:spPr>
        <a:xfrm>
          <a:off x="7594111" y="1652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57,139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36802</xdr:rowOff>
    </xdr:from>
    <xdr:to>
      <xdr:col>10</xdr:col>
      <xdr:colOff>155575</xdr:colOff>
      <xdr:row>98</xdr:row>
      <xdr:rowOff>138402</xdr:rowOff>
    </xdr:to>
    <xdr:sp macro="" textlink="">
      <xdr:nvSpPr>
        <xdr:cNvPr id="502" name="円/楕円 501"/>
        <xdr:cNvSpPr/>
      </xdr:nvSpPr>
      <xdr:spPr>
        <a:xfrm>
          <a:off x="6921500" y="1683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129529</xdr:rowOff>
    </xdr:from>
    <xdr:ext cx="534377" cy="259045"/>
    <xdr:sp macro="" textlink="">
      <xdr:nvSpPr>
        <xdr:cNvPr id="503" name="テキスト ボックス 502"/>
        <xdr:cNvSpPr txBox="1"/>
      </xdr:nvSpPr>
      <xdr:spPr>
        <a:xfrm>
          <a:off x="6705111" y="169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17,837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126555</xdr:rowOff>
    </xdr:from>
    <xdr:to>
      <xdr:col>23</xdr:col>
      <xdr:colOff>517525</xdr:colOff>
      <xdr:row>37</xdr:row>
      <xdr:rowOff>137700</xdr:rowOff>
    </xdr:to>
    <xdr:cxnSp macro="">
      <xdr:nvCxnSpPr>
        <xdr:cNvPr id="532" name="直線コネクタ 531"/>
        <xdr:cNvCxnSpPr/>
      </xdr:nvCxnSpPr>
      <xdr:spPr>
        <a:xfrm flipV="1">
          <a:off x="15481300" y="6470205"/>
          <a:ext cx="838200" cy="1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83164</xdr:rowOff>
    </xdr:from>
    <xdr:ext cx="534377" cy="259045"/>
    <xdr:sp macro="" textlink="">
      <xdr:nvSpPr>
        <xdr:cNvPr id="533" name="消防費平均値テキスト"/>
        <xdr:cNvSpPr txBox="1"/>
      </xdr:nvSpPr>
      <xdr:spPr>
        <a:xfrm>
          <a:off x="16370300" y="6083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136595</xdr:rowOff>
    </xdr:from>
    <xdr:to>
      <xdr:col>22</xdr:col>
      <xdr:colOff>365125</xdr:colOff>
      <xdr:row>37</xdr:row>
      <xdr:rowOff>137700</xdr:rowOff>
    </xdr:to>
    <xdr:cxnSp macro="">
      <xdr:nvCxnSpPr>
        <xdr:cNvPr id="535" name="直線コネクタ 534"/>
        <xdr:cNvCxnSpPr/>
      </xdr:nvCxnSpPr>
      <xdr:spPr>
        <a:xfrm>
          <a:off x="14592300" y="648024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6" name="フローチャート : 判断 535"/>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1535</xdr:rowOff>
    </xdr:from>
    <xdr:ext cx="534377" cy="259045"/>
    <xdr:sp macro="" textlink="">
      <xdr:nvSpPr>
        <xdr:cNvPr id="537" name="テキスト ボックス 536"/>
        <xdr:cNvSpPr txBox="1"/>
      </xdr:nvSpPr>
      <xdr:spPr>
        <a:xfrm>
          <a:off x="15214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136595</xdr:rowOff>
    </xdr:from>
    <xdr:to>
      <xdr:col>21</xdr:col>
      <xdr:colOff>161925</xdr:colOff>
      <xdr:row>37</xdr:row>
      <xdr:rowOff>148006</xdr:rowOff>
    </xdr:to>
    <xdr:cxnSp macro="">
      <xdr:nvCxnSpPr>
        <xdr:cNvPr id="538" name="直線コネクタ 537"/>
        <xdr:cNvCxnSpPr/>
      </xdr:nvCxnSpPr>
      <xdr:spPr>
        <a:xfrm flipV="1">
          <a:off x="13703300" y="6480245"/>
          <a:ext cx="889000" cy="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9" name="フローチャート : 判断 538"/>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20928</xdr:rowOff>
    </xdr:from>
    <xdr:ext cx="534377" cy="259045"/>
    <xdr:sp macro="" textlink="">
      <xdr:nvSpPr>
        <xdr:cNvPr id="540" name="テキスト ボックス 539"/>
        <xdr:cNvSpPr txBox="1"/>
      </xdr:nvSpPr>
      <xdr:spPr>
        <a:xfrm>
          <a:off x="14325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128651</xdr:rowOff>
    </xdr:from>
    <xdr:to>
      <xdr:col>19</xdr:col>
      <xdr:colOff>644525</xdr:colOff>
      <xdr:row>37</xdr:row>
      <xdr:rowOff>148006</xdr:rowOff>
    </xdr:to>
    <xdr:cxnSp macro="">
      <xdr:nvCxnSpPr>
        <xdr:cNvPr id="541" name="直線コネクタ 540"/>
        <xdr:cNvCxnSpPr/>
      </xdr:nvCxnSpPr>
      <xdr:spPr>
        <a:xfrm>
          <a:off x="12814300" y="6472301"/>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2" name="フローチャート : 判断 541"/>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23747</xdr:rowOff>
    </xdr:from>
    <xdr:ext cx="534377" cy="259045"/>
    <xdr:sp macro="" textlink="">
      <xdr:nvSpPr>
        <xdr:cNvPr id="543" name="テキスト ボックス 542"/>
        <xdr:cNvSpPr txBox="1"/>
      </xdr:nvSpPr>
      <xdr:spPr>
        <a:xfrm>
          <a:off x="13436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4" name="フローチャート : 判断 543"/>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57085</xdr:rowOff>
    </xdr:from>
    <xdr:ext cx="534377" cy="259045"/>
    <xdr:sp macro="" textlink="">
      <xdr:nvSpPr>
        <xdr:cNvPr id="545" name="テキスト ボックス 544"/>
        <xdr:cNvSpPr txBox="1"/>
      </xdr:nvSpPr>
      <xdr:spPr>
        <a:xfrm>
          <a:off x="12547111" y="60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75755</xdr:rowOff>
    </xdr:from>
    <xdr:to>
      <xdr:col>23</xdr:col>
      <xdr:colOff>568325</xdr:colOff>
      <xdr:row>38</xdr:row>
      <xdr:rowOff>5905</xdr:rowOff>
    </xdr:to>
    <xdr:sp macro="" textlink="">
      <xdr:nvSpPr>
        <xdr:cNvPr id="551" name="円/楕円 550"/>
        <xdr:cNvSpPr/>
      </xdr:nvSpPr>
      <xdr:spPr>
        <a:xfrm>
          <a:off x="16268700" y="64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162132</xdr:rowOff>
    </xdr:from>
    <xdr:ext cx="534377" cy="259045"/>
    <xdr:sp macro="" textlink="">
      <xdr:nvSpPr>
        <xdr:cNvPr id="552" name="消防費該当値テキスト"/>
        <xdr:cNvSpPr txBox="1"/>
      </xdr:nvSpPr>
      <xdr:spPr>
        <a:xfrm>
          <a:off x="16370300" y="63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13,690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86900</xdr:rowOff>
    </xdr:from>
    <xdr:to>
      <xdr:col>22</xdr:col>
      <xdr:colOff>415925</xdr:colOff>
      <xdr:row>38</xdr:row>
      <xdr:rowOff>17050</xdr:rowOff>
    </xdr:to>
    <xdr:sp macro="" textlink="">
      <xdr:nvSpPr>
        <xdr:cNvPr id="553" name="円/楕円 552"/>
        <xdr:cNvSpPr/>
      </xdr:nvSpPr>
      <xdr:spPr>
        <a:xfrm>
          <a:off x="15430500" y="643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8177</xdr:rowOff>
    </xdr:from>
    <xdr:ext cx="534377" cy="259045"/>
    <xdr:sp macro="" textlink="">
      <xdr:nvSpPr>
        <xdr:cNvPr id="554" name="テキスト ボックス 553"/>
        <xdr:cNvSpPr txBox="1"/>
      </xdr:nvSpPr>
      <xdr:spPr>
        <a:xfrm>
          <a:off x="15214111" y="6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85795</xdr:rowOff>
    </xdr:from>
    <xdr:to>
      <xdr:col>21</xdr:col>
      <xdr:colOff>212725</xdr:colOff>
      <xdr:row>38</xdr:row>
      <xdr:rowOff>15945</xdr:rowOff>
    </xdr:to>
    <xdr:sp macro="" textlink="">
      <xdr:nvSpPr>
        <xdr:cNvPr id="555" name="円/楕円 554"/>
        <xdr:cNvSpPr/>
      </xdr:nvSpPr>
      <xdr:spPr>
        <a:xfrm>
          <a:off x="14541500" y="642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7072</xdr:rowOff>
    </xdr:from>
    <xdr:ext cx="534377" cy="259045"/>
    <xdr:sp macro="" textlink="">
      <xdr:nvSpPr>
        <xdr:cNvPr id="556" name="テキスト ボックス 555"/>
        <xdr:cNvSpPr txBox="1"/>
      </xdr:nvSpPr>
      <xdr:spPr>
        <a:xfrm>
          <a:off x="14325111" y="652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97206</xdr:rowOff>
    </xdr:from>
    <xdr:to>
      <xdr:col>20</xdr:col>
      <xdr:colOff>9525</xdr:colOff>
      <xdr:row>38</xdr:row>
      <xdr:rowOff>27356</xdr:rowOff>
    </xdr:to>
    <xdr:sp macro="" textlink="">
      <xdr:nvSpPr>
        <xdr:cNvPr id="557" name="円/楕円 556"/>
        <xdr:cNvSpPr/>
      </xdr:nvSpPr>
      <xdr:spPr>
        <a:xfrm>
          <a:off x="13652500" y="64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18483</xdr:rowOff>
    </xdr:from>
    <xdr:ext cx="534377" cy="259045"/>
    <xdr:sp macro="" textlink="">
      <xdr:nvSpPr>
        <xdr:cNvPr id="558" name="テキスト ボックス 557"/>
        <xdr:cNvSpPr txBox="1"/>
      </xdr:nvSpPr>
      <xdr:spPr>
        <a:xfrm>
          <a:off x="13436111" y="653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77851</xdr:rowOff>
    </xdr:from>
    <xdr:to>
      <xdr:col>18</xdr:col>
      <xdr:colOff>492125</xdr:colOff>
      <xdr:row>38</xdr:row>
      <xdr:rowOff>8001</xdr:rowOff>
    </xdr:to>
    <xdr:sp macro="" textlink="">
      <xdr:nvSpPr>
        <xdr:cNvPr id="559" name="円/楕円 558"/>
        <xdr:cNvSpPr/>
      </xdr:nvSpPr>
      <xdr:spPr>
        <a:xfrm>
          <a:off x="12763500" y="64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170578</xdr:rowOff>
    </xdr:from>
    <xdr:ext cx="534377" cy="259045"/>
    <xdr:sp macro="" textlink="">
      <xdr:nvSpPr>
        <xdr:cNvPr id="560" name="テキスト ボックス 559"/>
        <xdr:cNvSpPr txBox="1"/>
      </xdr:nvSpPr>
      <xdr:spPr>
        <a:xfrm>
          <a:off x="12547111" y="65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46,341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163278</xdr:rowOff>
    </xdr:from>
    <xdr:to>
      <xdr:col>23</xdr:col>
      <xdr:colOff>517525</xdr:colOff>
      <xdr:row>58</xdr:row>
      <xdr:rowOff>7181</xdr:rowOff>
    </xdr:to>
    <xdr:cxnSp macro="">
      <xdr:nvCxnSpPr>
        <xdr:cNvPr id="587" name="直線コネクタ 586"/>
        <xdr:cNvCxnSpPr/>
      </xdr:nvCxnSpPr>
      <xdr:spPr>
        <a:xfrm>
          <a:off x="15481300" y="9935928"/>
          <a:ext cx="838200" cy="1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9332</xdr:rowOff>
    </xdr:from>
    <xdr:ext cx="534377" cy="259045"/>
    <xdr:sp macro="" textlink="">
      <xdr:nvSpPr>
        <xdr:cNvPr id="588" name="教育費平均値テキスト"/>
        <xdr:cNvSpPr txBox="1"/>
      </xdr:nvSpPr>
      <xdr:spPr>
        <a:xfrm>
          <a:off x="16370300" y="961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149416</xdr:rowOff>
    </xdr:from>
    <xdr:to>
      <xdr:col>22</xdr:col>
      <xdr:colOff>365125</xdr:colOff>
      <xdr:row>57</xdr:row>
      <xdr:rowOff>163278</xdr:rowOff>
    </xdr:to>
    <xdr:cxnSp macro="">
      <xdr:nvCxnSpPr>
        <xdr:cNvPr id="590" name="直線コネクタ 589"/>
        <xdr:cNvCxnSpPr/>
      </xdr:nvCxnSpPr>
      <xdr:spPr>
        <a:xfrm>
          <a:off x="14592300" y="9922066"/>
          <a:ext cx="889000" cy="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91" name="フローチャート : 判断 590"/>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92" name="テキスト ボックス 591"/>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149416</xdr:rowOff>
    </xdr:from>
    <xdr:to>
      <xdr:col>21</xdr:col>
      <xdr:colOff>161925</xdr:colOff>
      <xdr:row>58</xdr:row>
      <xdr:rowOff>14501</xdr:rowOff>
    </xdr:to>
    <xdr:cxnSp macro="">
      <xdr:nvCxnSpPr>
        <xdr:cNvPr id="593" name="直線コネクタ 592"/>
        <xdr:cNvCxnSpPr/>
      </xdr:nvCxnSpPr>
      <xdr:spPr>
        <a:xfrm flipV="1">
          <a:off x="13703300" y="9922066"/>
          <a:ext cx="889000" cy="3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4" name="フローチャート : 判断 593"/>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127648</xdr:rowOff>
    </xdr:from>
    <xdr:ext cx="534377" cy="259045"/>
    <xdr:sp macro="" textlink="">
      <xdr:nvSpPr>
        <xdr:cNvPr id="595" name="テキスト ボックス 594"/>
        <xdr:cNvSpPr txBox="1"/>
      </xdr:nvSpPr>
      <xdr:spPr>
        <a:xfrm>
          <a:off x="14325111" y="95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3674</xdr:rowOff>
    </xdr:from>
    <xdr:to>
      <xdr:col>19</xdr:col>
      <xdr:colOff>644525</xdr:colOff>
      <xdr:row>58</xdr:row>
      <xdr:rowOff>14501</xdr:rowOff>
    </xdr:to>
    <xdr:cxnSp macro="">
      <xdr:nvCxnSpPr>
        <xdr:cNvPr id="596" name="直線コネクタ 595"/>
        <xdr:cNvCxnSpPr/>
      </xdr:nvCxnSpPr>
      <xdr:spPr>
        <a:xfrm>
          <a:off x="12814300" y="9947774"/>
          <a:ext cx="889000" cy="1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7" name="フローチャート : 判断 596"/>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598" name="テキスト ボックス 597"/>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9" name="フローチャート : 判断 598"/>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132535</xdr:rowOff>
    </xdr:from>
    <xdr:ext cx="534377" cy="259045"/>
    <xdr:sp macro="" textlink="">
      <xdr:nvSpPr>
        <xdr:cNvPr id="600" name="テキスト ボックス 599"/>
        <xdr:cNvSpPr txBox="1"/>
      </xdr:nvSpPr>
      <xdr:spPr>
        <a:xfrm>
          <a:off x="12547111" y="9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127831</xdr:rowOff>
    </xdr:from>
    <xdr:to>
      <xdr:col>23</xdr:col>
      <xdr:colOff>568325</xdr:colOff>
      <xdr:row>58</xdr:row>
      <xdr:rowOff>57981</xdr:rowOff>
    </xdr:to>
    <xdr:sp macro="" textlink="">
      <xdr:nvSpPr>
        <xdr:cNvPr id="606" name="円/楕円 605"/>
        <xdr:cNvSpPr/>
      </xdr:nvSpPr>
      <xdr:spPr>
        <a:xfrm>
          <a:off x="16268700" y="99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42758</xdr:rowOff>
    </xdr:from>
    <xdr:ext cx="534377" cy="259045"/>
    <xdr:sp macro="" textlink="">
      <xdr:nvSpPr>
        <xdr:cNvPr id="607" name="教育費該当値テキスト"/>
        <xdr:cNvSpPr txBox="1"/>
      </xdr:nvSpPr>
      <xdr:spPr>
        <a:xfrm>
          <a:off x="16370300" y="9815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28,985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112478</xdr:rowOff>
    </xdr:from>
    <xdr:to>
      <xdr:col>22</xdr:col>
      <xdr:colOff>415925</xdr:colOff>
      <xdr:row>58</xdr:row>
      <xdr:rowOff>42628</xdr:rowOff>
    </xdr:to>
    <xdr:sp macro="" textlink="">
      <xdr:nvSpPr>
        <xdr:cNvPr id="608" name="円/楕円 607"/>
        <xdr:cNvSpPr/>
      </xdr:nvSpPr>
      <xdr:spPr>
        <a:xfrm>
          <a:off x="15430500" y="98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33755</xdr:rowOff>
    </xdr:from>
    <xdr:ext cx="534377" cy="259045"/>
    <xdr:sp macro="" textlink="">
      <xdr:nvSpPr>
        <xdr:cNvPr id="609" name="テキスト ボックス 608"/>
        <xdr:cNvSpPr txBox="1"/>
      </xdr:nvSpPr>
      <xdr:spPr>
        <a:xfrm>
          <a:off x="15214111" y="997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98616</xdr:rowOff>
    </xdr:from>
    <xdr:to>
      <xdr:col>21</xdr:col>
      <xdr:colOff>212725</xdr:colOff>
      <xdr:row>58</xdr:row>
      <xdr:rowOff>28766</xdr:rowOff>
    </xdr:to>
    <xdr:sp macro="" textlink="">
      <xdr:nvSpPr>
        <xdr:cNvPr id="610" name="円/楕円 609"/>
        <xdr:cNvSpPr/>
      </xdr:nvSpPr>
      <xdr:spPr>
        <a:xfrm>
          <a:off x="14541500" y="98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19893</xdr:rowOff>
    </xdr:from>
    <xdr:ext cx="534377" cy="259045"/>
    <xdr:sp macro="" textlink="">
      <xdr:nvSpPr>
        <xdr:cNvPr id="611" name="テキスト ボックス 610"/>
        <xdr:cNvSpPr txBox="1"/>
      </xdr:nvSpPr>
      <xdr:spPr>
        <a:xfrm>
          <a:off x="14325111" y="996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135151</xdr:rowOff>
    </xdr:from>
    <xdr:to>
      <xdr:col>20</xdr:col>
      <xdr:colOff>9525</xdr:colOff>
      <xdr:row>58</xdr:row>
      <xdr:rowOff>65301</xdr:rowOff>
    </xdr:to>
    <xdr:sp macro="" textlink="">
      <xdr:nvSpPr>
        <xdr:cNvPr id="612" name="円/楕円 611"/>
        <xdr:cNvSpPr/>
      </xdr:nvSpPr>
      <xdr:spPr>
        <a:xfrm>
          <a:off x="13652500" y="990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56428</xdr:rowOff>
    </xdr:from>
    <xdr:ext cx="534377" cy="259045"/>
    <xdr:sp macro="" textlink="">
      <xdr:nvSpPr>
        <xdr:cNvPr id="613" name="テキスト ボックス 612"/>
        <xdr:cNvSpPr txBox="1"/>
      </xdr:nvSpPr>
      <xdr:spPr>
        <a:xfrm>
          <a:off x="13436111" y="1000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27,384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124324</xdr:rowOff>
    </xdr:from>
    <xdr:to>
      <xdr:col>18</xdr:col>
      <xdr:colOff>492125</xdr:colOff>
      <xdr:row>58</xdr:row>
      <xdr:rowOff>54474</xdr:rowOff>
    </xdr:to>
    <xdr:sp macro="" textlink="">
      <xdr:nvSpPr>
        <xdr:cNvPr id="614" name="円/楕円 613"/>
        <xdr:cNvSpPr/>
      </xdr:nvSpPr>
      <xdr:spPr>
        <a:xfrm>
          <a:off x="12763500" y="989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45601</xdr:rowOff>
    </xdr:from>
    <xdr:ext cx="534377" cy="259045"/>
    <xdr:sp macro="" textlink="">
      <xdr:nvSpPr>
        <xdr:cNvPr id="615" name="テキスト ボックス 614"/>
        <xdr:cNvSpPr txBox="1"/>
      </xdr:nvSpPr>
      <xdr:spPr>
        <a:xfrm>
          <a:off x="12547111" y="998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6" name="直線コネクタ 62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7" name="テキスト ボックス 62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30" name="直線コネクタ 62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31" name="テキスト ボックス 630"/>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5" name="直線コネクタ 634"/>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6"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7" name="直線コネクタ 63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8"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9" name="直線コネクタ 638"/>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40" name="直線コネクタ 639"/>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77088</xdr:rowOff>
    </xdr:from>
    <xdr:ext cx="469744" cy="259045"/>
    <xdr:sp macro="" textlink="">
      <xdr:nvSpPr>
        <xdr:cNvPr id="641" name="災害復旧費平均値テキスト"/>
        <xdr:cNvSpPr txBox="1"/>
      </xdr:nvSpPr>
      <xdr:spPr>
        <a:xfrm>
          <a:off x="16370300" y="13107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2" name="フローチャート : 判断 641"/>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43" name="直線コネクタ 642"/>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4" name="フローチャート : 判断 643"/>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62437</xdr:rowOff>
    </xdr:from>
    <xdr:ext cx="469744" cy="259045"/>
    <xdr:sp macro="" textlink="">
      <xdr:nvSpPr>
        <xdr:cNvPr id="645" name="テキスト ボックス 644"/>
        <xdr:cNvSpPr txBox="1"/>
      </xdr:nvSpPr>
      <xdr:spPr>
        <a:xfrm>
          <a:off x="15246427" y="129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25400</xdr:rowOff>
    </xdr:from>
    <xdr:to>
      <xdr:col>21</xdr:col>
      <xdr:colOff>161925</xdr:colOff>
      <xdr:row>78</xdr:row>
      <xdr:rowOff>25400</xdr:rowOff>
    </xdr:to>
    <xdr:cxnSp macro="">
      <xdr:nvCxnSpPr>
        <xdr:cNvPr id="646" name="直線コネクタ 645"/>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7" name="フローチャート : 判断 646"/>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73124</xdr:rowOff>
    </xdr:from>
    <xdr:ext cx="469744" cy="259045"/>
    <xdr:sp macro="" textlink="">
      <xdr:nvSpPr>
        <xdr:cNvPr id="648" name="テキスト ボックス 647"/>
        <xdr:cNvSpPr txBox="1"/>
      </xdr:nvSpPr>
      <xdr:spPr>
        <a:xfrm>
          <a:off x="14357427" y="12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25400</xdr:rowOff>
    </xdr:from>
    <xdr:to>
      <xdr:col>19</xdr:col>
      <xdr:colOff>644525</xdr:colOff>
      <xdr:row>78</xdr:row>
      <xdr:rowOff>25400</xdr:rowOff>
    </xdr:to>
    <xdr:cxnSp macro="">
      <xdr:nvCxnSpPr>
        <xdr:cNvPr id="649" name="直線コネクタ 648"/>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50" name="フローチャート : 判断 649"/>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51" name="テキスト ボックス 650"/>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52" name="フローチャート : 判断 651"/>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55694</xdr:rowOff>
    </xdr:from>
    <xdr:ext cx="469744" cy="259045"/>
    <xdr:sp macro="" textlink="">
      <xdr:nvSpPr>
        <xdr:cNvPr id="653" name="テキスト ボックス 652"/>
        <xdr:cNvSpPr txBox="1"/>
      </xdr:nvSpPr>
      <xdr:spPr>
        <a:xfrm>
          <a:off x="12579427" y="127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9" name="円/楕円 658"/>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60977</xdr:rowOff>
    </xdr:from>
    <xdr:ext cx="249299" cy="259045"/>
    <xdr:sp macro="" textlink="">
      <xdr:nvSpPr>
        <xdr:cNvPr id="660"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61" name="円/楕円 660"/>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62" name="テキスト ボックス 661"/>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63" name="円/楕円 662"/>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64" name="テキスト ボックス 663"/>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65" name="円/楕円 664"/>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66" name="テキスト ボックス 665"/>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67" name="円/楕円 666"/>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68" name="テキスト ボックス 667"/>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2" name="直線コネクタ 691"/>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3"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4" name="直線コネクタ 693"/>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5"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6" name="直線コネクタ 695"/>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150513</xdr:rowOff>
    </xdr:from>
    <xdr:to>
      <xdr:col>23</xdr:col>
      <xdr:colOff>517525</xdr:colOff>
      <xdr:row>97</xdr:row>
      <xdr:rowOff>154544</xdr:rowOff>
    </xdr:to>
    <xdr:cxnSp macro="">
      <xdr:nvCxnSpPr>
        <xdr:cNvPr id="697" name="直線コネクタ 696"/>
        <xdr:cNvCxnSpPr/>
      </xdr:nvCxnSpPr>
      <xdr:spPr>
        <a:xfrm>
          <a:off x="15481300" y="16781163"/>
          <a:ext cx="838200" cy="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153252</xdr:rowOff>
    </xdr:from>
    <xdr:ext cx="534377" cy="259045"/>
    <xdr:sp macro="" textlink="">
      <xdr:nvSpPr>
        <xdr:cNvPr id="698" name="公債費平均値テキスト"/>
        <xdr:cNvSpPr txBox="1"/>
      </xdr:nvSpPr>
      <xdr:spPr>
        <a:xfrm>
          <a:off x="16370300" y="1644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9" name="フローチャート : 判断 698"/>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150513</xdr:rowOff>
    </xdr:from>
    <xdr:to>
      <xdr:col>22</xdr:col>
      <xdr:colOff>365125</xdr:colOff>
      <xdr:row>97</xdr:row>
      <xdr:rowOff>162820</xdr:rowOff>
    </xdr:to>
    <xdr:cxnSp macro="">
      <xdr:nvCxnSpPr>
        <xdr:cNvPr id="700" name="直線コネクタ 699"/>
        <xdr:cNvCxnSpPr/>
      </xdr:nvCxnSpPr>
      <xdr:spPr>
        <a:xfrm flipV="1">
          <a:off x="14592300" y="16781163"/>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1" name="フローチャート : 判断 700"/>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37833</xdr:rowOff>
    </xdr:from>
    <xdr:ext cx="534377" cy="259045"/>
    <xdr:sp macro="" textlink="">
      <xdr:nvSpPr>
        <xdr:cNvPr id="702" name="テキスト ボックス 701"/>
        <xdr:cNvSpPr txBox="1"/>
      </xdr:nvSpPr>
      <xdr:spPr>
        <a:xfrm>
          <a:off x="15214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162820</xdr:rowOff>
    </xdr:from>
    <xdr:to>
      <xdr:col>21</xdr:col>
      <xdr:colOff>161925</xdr:colOff>
      <xdr:row>97</xdr:row>
      <xdr:rowOff>169433</xdr:rowOff>
    </xdr:to>
    <xdr:cxnSp macro="">
      <xdr:nvCxnSpPr>
        <xdr:cNvPr id="703" name="直線コネクタ 702"/>
        <xdr:cNvCxnSpPr/>
      </xdr:nvCxnSpPr>
      <xdr:spPr>
        <a:xfrm flipV="1">
          <a:off x="13703300" y="16793470"/>
          <a:ext cx="889000" cy="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4" name="フローチャート : 判断 703"/>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20900</xdr:rowOff>
    </xdr:from>
    <xdr:ext cx="534377" cy="259045"/>
    <xdr:sp macro="" textlink="">
      <xdr:nvSpPr>
        <xdr:cNvPr id="705" name="テキスト ボックス 704"/>
        <xdr:cNvSpPr txBox="1"/>
      </xdr:nvSpPr>
      <xdr:spPr>
        <a:xfrm>
          <a:off x="14325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169166</xdr:rowOff>
    </xdr:from>
    <xdr:to>
      <xdr:col>19</xdr:col>
      <xdr:colOff>644525</xdr:colOff>
      <xdr:row>97</xdr:row>
      <xdr:rowOff>169433</xdr:rowOff>
    </xdr:to>
    <xdr:cxnSp macro="">
      <xdr:nvCxnSpPr>
        <xdr:cNvPr id="706" name="直線コネクタ 705"/>
        <xdr:cNvCxnSpPr/>
      </xdr:nvCxnSpPr>
      <xdr:spPr>
        <a:xfrm>
          <a:off x="12814300" y="1679981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7" name="フローチャート : 判断 706"/>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22486</xdr:rowOff>
    </xdr:from>
    <xdr:ext cx="534377" cy="259045"/>
    <xdr:sp macro="" textlink="">
      <xdr:nvSpPr>
        <xdr:cNvPr id="708" name="テキスト ボックス 707"/>
        <xdr:cNvSpPr txBox="1"/>
      </xdr:nvSpPr>
      <xdr:spPr>
        <a:xfrm>
          <a:off x="13436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9" name="フローチャート : 判断 708"/>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8586</xdr:rowOff>
    </xdr:from>
    <xdr:ext cx="534377" cy="259045"/>
    <xdr:sp macro="" textlink="">
      <xdr:nvSpPr>
        <xdr:cNvPr id="710" name="テキスト ボックス 709"/>
        <xdr:cNvSpPr txBox="1"/>
      </xdr:nvSpPr>
      <xdr:spPr>
        <a:xfrm>
          <a:off x="12547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103744</xdr:rowOff>
    </xdr:from>
    <xdr:to>
      <xdr:col>23</xdr:col>
      <xdr:colOff>568325</xdr:colOff>
      <xdr:row>98</xdr:row>
      <xdr:rowOff>33894</xdr:rowOff>
    </xdr:to>
    <xdr:sp macro="" textlink="">
      <xdr:nvSpPr>
        <xdr:cNvPr id="716" name="円/楕円 715"/>
        <xdr:cNvSpPr/>
      </xdr:nvSpPr>
      <xdr:spPr>
        <a:xfrm>
          <a:off x="16268700" y="1673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82171</xdr:rowOff>
    </xdr:from>
    <xdr:ext cx="534377" cy="259045"/>
    <xdr:sp macro="" textlink="">
      <xdr:nvSpPr>
        <xdr:cNvPr id="717" name="公債費該当値テキスト"/>
        <xdr:cNvSpPr txBox="1"/>
      </xdr:nvSpPr>
      <xdr:spPr>
        <a:xfrm>
          <a:off x="16370300" y="167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30,552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99713</xdr:rowOff>
    </xdr:from>
    <xdr:to>
      <xdr:col>22</xdr:col>
      <xdr:colOff>415925</xdr:colOff>
      <xdr:row>98</xdr:row>
      <xdr:rowOff>29863</xdr:rowOff>
    </xdr:to>
    <xdr:sp macro="" textlink="">
      <xdr:nvSpPr>
        <xdr:cNvPr id="718" name="円/楕円 717"/>
        <xdr:cNvSpPr/>
      </xdr:nvSpPr>
      <xdr:spPr>
        <a:xfrm>
          <a:off x="15430500" y="1673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20990</xdr:rowOff>
    </xdr:from>
    <xdr:ext cx="534377" cy="259045"/>
    <xdr:sp macro="" textlink="">
      <xdr:nvSpPr>
        <xdr:cNvPr id="719" name="テキスト ボックス 718"/>
        <xdr:cNvSpPr txBox="1"/>
      </xdr:nvSpPr>
      <xdr:spPr>
        <a:xfrm>
          <a:off x="15214111" y="1682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31,081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112020</xdr:rowOff>
    </xdr:from>
    <xdr:to>
      <xdr:col>21</xdr:col>
      <xdr:colOff>212725</xdr:colOff>
      <xdr:row>98</xdr:row>
      <xdr:rowOff>42170</xdr:rowOff>
    </xdr:to>
    <xdr:sp macro="" textlink="">
      <xdr:nvSpPr>
        <xdr:cNvPr id="720" name="円/楕円 719"/>
        <xdr:cNvSpPr/>
      </xdr:nvSpPr>
      <xdr:spPr>
        <a:xfrm>
          <a:off x="14541500" y="167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33297</xdr:rowOff>
    </xdr:from>
    <xdr:ext cx="534377" cy="259045"/>
    <xdr:sp macro="" textlink="">
      <xdr:nvSpPr>
        <xdr:cNvPr id="721" name="テキスト ボックス 720"/>
        <xdr:cNvSpPr txBox="1"/>
      </xdr:nvSpPr>
      <xdr:spPr>
        <a:xfrm>
          <a:off x="14325111" y="1683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29,466</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118633</xdr:rowOff>
    </xdr:from>
    <xdr:to>
      <xdr:col>20</xdr:col>
      <xdr:colOff>9525</xdr:colOff>
      <xdr:row>98</xdr:row>
      <xdr:rowOff>48783</xdr:rowOff>
    </xdr:to>
    <xdr:sp macro="" textlink="">
      <xdr:nvSpPr>
        <xdr:cNvPr id="722" name="円/楕円 721"/>
        <xdr:cNvSpPr/>
      </xdr:nvSpPr>
      <xdr:spPr>
        <a:xfrm>
          <a:off x="13652500" y="1674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39910</xdr:rowOff>
    </xdr:from>
    <xdr:ext cx="534377" cy="259045"/>
    <xdr:sp macro="" textlink="">
      <xdr:nvSpPr>
        <xdr:cNvPr id="723" name="テキスト ボックス 722"/>
        <xdr:cNvSpPr txBox="1"/>
      </xdr:nvSpPr>
      <xdr:spPr>
        <a:xfrm>
          <a:off x="13436111" y="1684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118366</xdr:rowOff>
    </xdr:from>
    <xdr:to>
      <xdr:col>18</xdr:col>
      <xdr:colOff>492125</xdr:colOff>
      <xdr:row>98</xdr:row>
      <xdr:rowOff>48516</xdr:rowOff>
    </xdr:to>
    <xdr:sp macro="" textlink="">
      <xdr:nvSpPr>
        <xdr:cNvPr id="724" name="円/楕円 723"/>
        <xdr:cNvSpPr/>
      </xdr:nvSpPr>
      <xdr:spPr>
        <a:xfrm>
          <a:off x="12763500" y="1674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39643</xdr:rowOff>
    </xdr:from>
    <xdr:ext cx="534377" cy="259045"/>
    <xdr:sp macro="" textlink="">
      <xdr:nvSpPr>
        <xdr:cNvPr id="725" name="テキスト ボックス 724"/>
        <xdr:cNvSpPr txBox="1"/>
      </xdr:nvSpPr>
      <xdr:spPr>
        <a:xfrm>
          <a:off x="12547111" y="1684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9" name="直線コネクタ 748"/>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0"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2"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3" name="直線コネクタ 752"/>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5"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6" name="フローチャート : 判断 75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8" name="フローチャート : 判断 757"/>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9" name="テキスト ボックス 758"/>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1" name="フローチャート : 判断 760"/>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2" name="テキスト ボックス 761"/>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4" name="フローチャート : 判断 763"/>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5" name="テキスト ボックス 764"/>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6" name="フローチャート : 判断 765"/>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7" name="テキスト ボックス 766"/>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4"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当町は人口に対して行政面積が狭いため、維持・管理をするインフラの量が少ない。そのため類似団体と比較すると、ほとんどの費目において低い値となっていると考えられる。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年度、平成</a:t>
          </a:r>
          <a:r>
            <a:rPr kumimoji="1" lang="en-US" altLang="ja-JP" sz="1300">
              <a:latin typeface="ＭＳ Ｐゴシック"/>
            </a:rPr>
            <a:t>27</a:t>
          </a:r>
          <a:r>
            <a:rPr kumimoji="1" lang="ja-JP" altLang="en-US" sz="1300">
              <a:latin typeface="ＭＳ Ｐゴシック"/>
            </a:rPr>
            <a:t>年度で高い値となっている総務費については、新庁舎建設事業が始まったためであり、平成</a:t>
          </a:r>
          <a:r>
            <a:rPr kumimoji="1" lang="en-US" altLang="ja-JP" sz="1300">
              <a:latin typeface="ＭＳ Ｐゴシック"/>
            </a:rPr>
            <a:t>27</a:t>
          </a:r>
          <a:r>
            <a:rPr kumimoji="1" lang="ja-JP" altLang="en-US" sz="1300">
              <a:latin typeface="ＭＳ Ｐゴシック"/>
            </a:rPr>
            <a:t>年度で完成しているため、今後は数値が低くなることが予想される。</a:t>
          </a:r>
          <a:endParaRPr kumimoji="1" lang="en-US" altLang="ja-JP" sz="1300">
            <a:latin typeface="ＭＳ Ｐゴシック"/>
          </a:endParaRPr>
        </a:p>
        <a:p>
          <a:r>
            <a:rPr kumimoji="1" lang="ja-JP" altLang="en-US" sz="1300">
              <a:latin typeface="ＭＳ Ｐゴシック"/>
            </a:rPr>
            <a:t>今後も事業の実施にあたっては、内容、仕組み、費用、効果等の徹底した見直しを図り、重点的・効率的な財源配分に努めていく。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実質単年度収支について、平成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年度以降プラスを維持してきたが、平成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年度より新庁舎建設事業、道路等公共事業が始まったことによりマイナスとなってしまっている。今後も健全財政を維持するため、不要不急な事業の廃止等の経費削減に努めていく。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岐阜県北方町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すべての会計において赤字は発生していない。引き続き健全な財政となるよう努めていく。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7633964</v>
      </c>
      <c r="BO4" s="409"/>
      <c r="BP4" s="409"/>
      <c r="BQ4" s="409"/>
      <c r="BR4" s="409"/>
      <c r="BS4" s="409"/>
      <c r="BT4" s="409"/>
      <c r="BU4" s="410"/>
      <c r="BV4" s="408">
        <v>7223020</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9.1999999999999993</v>
      </c>
      <c r="CU4" s="586"/>
      <c r="CV4" s="586"/>
      <c r="CW4" s="586"/>
      <c r="CX4" s="586"/>
      <c r="CY4" s="586"/>
      <c r="CZ4" s="586"/>
      <c r="DA4" s="587"/>
      <c r="DB4" s="585">
        <v>5.8</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7215433</v>
      </c>
      <c r="BO5" s="414"/>
      <c r="BP5" s="414"/>
      <c r="BQ5" s="414"/>
      <c r="BR5" s="414"/>
      <c r="BS5" s="414"/>
      <c r="BT5" s="414"/>
      <c r="BU5" s="415"/>
      <c r="BV5" s="413">
        <v>6923440</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88.4</v>
      </c>
      <c r="CU5" s="384"/>
      <c r="CV5" s="384"/>
      <c r="CW5" s="384"/>
      <c r="CX5" s="384"/>
      <c r="CY5" s="384"/>
      <c r="CZ5" s="384"/>
      <c r="DA5" s="385"/>
      <c r="DB5" s="383">
        <v>89.6</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418531</v>
      </c>
      <c r="BO6" s="414"/>
      <c r="BP6" s="414"/>
      <c r="BQ6" s="414"/>
      <c r="BR6" s="414"/>
      <c r="BS6" s="414"/>
      <c r="BT6" s="414"/>
      <c r="BU6" s="415"/>
      <c r="BV6" s="413">
        <v>299580</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95.4</v>
      </c>
      <c r="CU6" s="560"/>
      <c r="CV6" s="560"/>
      <c r="CW6" s="560"/>
      <c r="CX6" s="560"/>
      <c r="CY6" s="560"/>
      <c r="CZ6" s="560"/>
      <c r="DA6" s="561"/>
      <c r="DB6" s="559">
        <v>97.6</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49382</v>
      </c>
      <c r="BO7" s="414"/>
      <c r="BP7" s="414"/>
      <c r="BQ7" s="414"/>
      <c r="BR7" s="414"/>
      <c r="BS7" s="414"/>
      <c r="BT7" s="414"/>
      <c r="BU7" s="415"/>
      <c r="BV7" s="413">
        <v>71417</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4031160</v>
      </c>
      <c r="CU7" s="414"/>
      <c r="CV7" s="414"/>
      <c r="CW7" s="414"/>
      <c r="CX7" s="414"/>
      <c r="CY7" s="414"/>
      <c r="CZ7" s="414"/>
      <c r="DA7" s="415"/>
      <c r="DB7" s="413">
        <v>3910794</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369149</v>
      </c>
      <c r="BO8" s="414"/>
      <c r="BP8" s="414"/>
      <c r="BQ8" s="414"/>
      <c r="BR8" s="414"/>
      <c r="BS8" s="414"/>
      <c r="BT8" s="414"/>
      <c r="BU8" s="415"/>
      <c r="BV8" s="413">
        <v>228163</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0.63</v>
      </c>
      <c r="CU8" s="523"/>
      <c r="CV8" s="523"/>
      <c r="CW8" s="523"/>
      <c r="CX8" s="523"/>
      <c r="CY8" s="523"/>
      <c r="CZ8" s="523"/>
      <c r="DA8" s="524"/>
      <c r="DB8" s="522">
        <v>0.62</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18169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98</v>
      </c>
      <c r="AV9" s="471"/>
      <c r="AW9" s="471"/>
      <c r="AX9" s="471"/>
      <c r="AY9" s="393" t="s">
        <v>99</v>
      </c>
      <c r="AZ9" s="394"/>
      <c r="BA9" s="394"/>
      <c r="BB9" s="394"/>
      <c r="BC9" s="394"/>
      <c r="BD9" s="394"/>
      <c r="BE9" s="394"/>
      <c r="BF9" s="394"/>
      <c r="BG9" s="394"/>
      <c r="BH9" s="394"/>
      <c r="BI9" s="394"/>
      <c r="BJ9" s="394"/>
      <c r="BK9" s="394"/>
      <c r="BL9" s="394"/>
      <c r="BM9" s="395"/>
      <c r="BN9" s="413">
        <v>140986</v>
      </c>
      <c r="BO9" s="414"/>
      <c r="BP9" s="414"/>
      <c r="BQ9" s="414"/>
      <c r="BR9" s="414"/>
      <c r="BS9" s="414"/>
      <c r="BT9" s="414"/>
      <c r="BU9" s="415"/>
      <c r="BV9" s="413">
        <v>-126517</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10.7</v>
      </c>
      <c r="CU9" s="384"/>
      <c r="CV9" s="384"/>
      <c r="CW9" s="384"/>
      <c r="CX9" s="384"/>
      <c r="CY9" s="384"/>
      <c r="CZ9" s="384"/>
      <c r="DA9" s="385"/>
      <c r="DB9" s="383">
        <v>12.4</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101</v>
      </c>
      <c r="M10" s="387"/>
      <c r="N10" s="387"/>
      <c r="O10" s="387"/>
      <c r="P10" s="387"/>
      <c r="Q10" s="388"/>
      <c r="R10" s="389">
        <v>18395</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78</v>
      </c>
      <c r="AV10" s="471"/>
      <c r="AW10" s="471"/>
      <c r="AX10" s="471"/>
      <c r="AY10" s="393" t="s">
        <v>103</v>
      </c>
      <c r="AZ10" s="394"/>
      <c r="BA10" s="394"/>
      <c r="BB10" s="394"/>
      <c r="BC10" s="394"/>
      <c r="BD10" s="394"/>
      <c r="BE10" s="394"/>
      <c r="BF10" s="394"/>
      <c r="BG10" s="394"/>
      <c r="BH10" s="394"/>
      <c r="BI10" s="394"/>
      <c r="BJ10" s="394"/>
      <c r="BK10" s="394"/>
      <c r="BL10" s="394"/>
      <c r="BM10" s="395"/>
      <c r="BN10" s="413">
        <v>202389</v>
      </c>
      <c r="BO10" s="414"/>
      <c r="BP10" s="414"/>
      <c r="BQ10" s="414"/>
      <c r="BR10" s="414"/>
      <c r="BS10" s="414"/>
      <c r="BT10" s="414"/>
      <c r="BU10" s="415"/>
      <c r="BV10" s="413">
        <v>202027</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78</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18344</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v>670000</v>
      </c>
      <c r="BO12" s="414"/>
      <c r="BP12" s="414"/>
      <c r="BQ12" s="414"/>
      <c r="BR12" s="414"/>
      <c r="BS12" s="414"/>
      <c r="BT12" s="414"/>
      <c r="BU12" s="415"/>
      <c r="BV12" s="413">
        <v>178000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119</v>
      </c>
      <c r="CU12" s="523"/>
      <c r="CV12" s="523"/>
      <c r="CW12" s="523"/>
      <c r="CX12" s="523"/>
      <c r="CY12" s="523"/>
      <c r="CZ12" s="523"/>
      <c r="DA12" s="524"/>
      <c r="DB12" s="522" t="s">
        <v>119</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17865</v>
      </c>
      <c r="S13" s="515"/>
      <c r="T13" s="515"/>
      <c r="U13" s="515"/>
      <c r="V13" s="516"/>
      <c r="W13" s="502" t="s">
        <v>121</v>
      </c>
      <c r="X13" s="426"/>
      <c r="Y13" s="426"/>
      <c r="Z13" s="426"/>
      <c r="AA13" s="426"/>
      <c r="AB13" s="427"/>
      <c r="AC13" s="389">
        <v>123</v>
      </c>
      <c r="AD13" s="390"/>
      <c r="AE13" s="390"/>
      <c r="AF13" s="390"/>
      <c r="AG13" s="391"/>
      <c r="AH13" s="389">
        <v>157</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-326625</v>
      </c>
      <c r="BO13" s="414"/>
      <c r="BP13" s="414"/>
      <c r="BQ13" s="414"/>
      <c r="BR13" s="414"/>
      <c r="BS13" s="414"/>
      <c r="BT13" s="414"/>
      <c r="BU13" s="415"/>
      <c r="BV13" s="413">
        <v>-102490</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11.2</v>
      </c>
      <c r="CU13" s="384"/>
      <c r="CV13" s="384"/>
      <c r="CW13" s="384"/>
      <c r="CX13" s="384"/>
      <c r="CY13" s="384"/>
      <c r="CZ13" s="384"/>
      <c r="DA13" s="385"/>
      <c r="DB13" s="383">
        <v>10.9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18395</v>
      </c>
      <c r="S14" s="515"/>
      <c r="T14" s="515"/>
      <c r="U14" s="515"/>
      <c r="V14" s="516"/>
      <c r="W14" s="517"/>
      <c r="X14" s="429"/>
      <c r="Y14" s="429"/>
      <c r="Z14" s="429"/>
      <c r="AA14" s="429"/>
      <c r="AB14" s="430"/>
      <c r="AC14" s="507">
        <v>1.4</v>
      </c>
      <c r="AD14" s="508"/>
      <c r="AE14" s="508"/>
      <c r="AF14" s="508"/>
      <c r="AG14" s="509"/>
      <c r="AH14" s="507">
        <v>1.7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56.4</v>
      </c>
      <c r="CU14" s="486"/>
      <c r="CV14" s="486"/>
      <c r="CW14" s="486"/>
      <c r="CX14" s="486"/>
      <c r="CY14" s="486"/>
      <c r="CZ14" s="486"/>
      <c r="DA14" s="487"/>
      <c r="DB14" s="518">
        <v>16.100000000000001</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17915</v>
      </c>
      <c r="S15" s="515"/>
      <c r="T15" s="515"/>
      <c r="U15" s="515"/>
      <c r="V15" s="516"/>
      <c r="W15" s="502" t="s">
        <v>128</v>
      </c>
      <c r="X15" s="426"/>
      <c r="Y15" s="426"/>
      <c r="Z15" s="426"/>
      <c r="AA15" s="426"/>
      <c r="AB15" s="427"/>
      <c r="AC15" s="389">
        <v>2562</v>
      </c>
      <c r="AD15" s="390"/>
      <c r="AE15" s="390"/>
      <c r="AF15" s="390"/>
      <c r="AG15" s="391"/>
      <c r="AH15" s="389">
        <v>2779</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1998848</v>
      </c>
      <c r="BO15" s="409"/>
      <c r="BP15" s="409"/>
      <c r="BQ15" s="409"/>
      <c r="BR15" s="409"/>
      <c r="BS15" s="409"/>
      <c r="BT15" s="409"/>
      <c r="BU15" s="410"/>
      <c r="BV15" s="408">
        <v>1917968</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28.3</v>
      </c>
      <c r="AD16" s="508"/>
      <c r="AE16" s="508"/>
      <c r="AF16" s="508"/>
      <c r="AG16" s="509"/>
      <c r="AH16" s="507">
        <v>30.9</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3168746</v>
      </c>
      <c r="BO16" s="414"/>
      <c r="BP16" s="414"/>
      <c r="BQ16" s="414"/>
      <c r="BR16" s="414"/>
      <c r="BS16" s="414"/>
      <c r="BT16" s="414"/>
      <c r="BU16" s="415"/>
      <c r="BV16" s="413">
        <v>3030234</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6354</v>
      </c>
      <c r="AD17" s="390"/>
      <c r="AE17" s="390"/>
      <c r="AF17" s="390"/>
      <c r="AG17" s="391"/>
      <c r="AH17" s="389">
        <v>6048</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2557656</v>
      </c>
      <c r="BO17" s="414"/>
      <c r="BP17" s="414"/>
      <c r="BQ17" s="414"/>
      <c r="BR17" s="414"/>
      <c r="BS17" s="414"/>
      <c r="BT17" s="414"/>
      <c r="BU17" s="415"/>
      <c r="BV17" s="413">
        <v>2476314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5.18</v>
      </c>
      <c r="M18" s="478"/>
      <c r="N18" s="478"/>
      <c r="O18" s="478"/>
      <c r="P18" s="478"/>
      <c r="Q18" s="478"/>
      <c r="R18" s="479"/>
      <c r="S18" s="479"/>
      <c r="T18" s="479"/>
      <c r="U18" s="479"/>
      <c r="V18" s="480"/>
      <c r="W18" s="494"/>
      <c r="X18" s="495"/>
      <c r="Y18" s="495"/>
      <c r="Z18" s="495"/>
      <c r="AA18" s="495"/>
      <c r="AB18" s="503"/>
      <c r="AC18" s="377">
        <v>70.3</v>
      </c>
      <c r="AD18" s="378"/>
      <c r="AE18" s="378"/>
      <c r="AF18" s="378"/>
      <c r="AG18" s="481"/>
      <c r="AH18" s="377">
        <v>67.3</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3637761</v>
      </c>
      <c r="BO18" s="414"/>
      <c r="BP18" s="414"/>
      <c r="BQ18" s="414"/>
      <c r="BR18" s="414"/>
      <c r="BS18" s="414"/>
      <c r="BT18" s="414"/>
      <c r="BU18" s="415"/>
      <c r="BV18" s="413">
        <v>3550704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3508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5234901</v>
      </c>
      <c r="BO19" s="414"/>
      <c r="BP19" s="414"/>
      <c r="BQ19" s="414"/>
      <c r="BR19" s="414"/>
      <c r="BS19" s="414"/>
      <c r="BT19" s="414"/>
      <c r="BU19" s="415"/>
      <c r="BV19" s="413">
        <v>4607537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7139</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7540563</v>
      </c>
      <c r="BO23" s="414"/>
      <c r="BP23" s="414"/>
      <c r="BQ23" s="414"/>
      <c r="BR23" s="414"/>
      <c r="BS23" s="414"/>
      <c r="BT23" s="414"/>
      <c r="BU23" s="415"/>
      <c r="BV23" s="413">
        <v>6773963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7400</v>
      </c>
      <c r="R24" s="390"/>
      <c r="S24" s="390"/>
      <c r="T24" s="390"/>
      <c r="U24" s="390"/>
      <c r="V24" s="391"/>
      <c r="W24" s="455"/>
      <c r="X24" s="446"/>
      <c r="Y24" s="447"/>
      <c r="Z24" s="386" t="s">
        <v>151</v>
      </c>
      <c r="AA24" s="387"/>
      <c r="AB24" s="387"/>
      <c r="AC24" s="387"/>
      <c r="AD24" s="387"/>
      <c r="AE24" s="387"/>
      <c r="AF24" s="387"/>
      <c r="AG24" s="388"/>
      <c r="AH24" s="389">
        <v>123</v>
      </c>
      <c r="AI24" s="390"/>
      <c r="AJ24" s="390"/>
      <c r="AK24" s="390"/>
      <c r="AL24" s="391"/>
      <c r="AM24" s="389">
        <v>337881</v>
      </c>
      <c r="AN24" s="390"/>
      <c r="AO24" s="390"/>
      <c r="AP24" s="390"/>
      <c r="AQ24" s="390"/>
      <c r="AR24" s="391"/>
      <c r="AS24" s="389">
        <v>2747</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4543975</v>
      </c>
      <c r="BO24" s="414"/>
      <c r="BP24" s="414"/>
      <c r="BQ24" s="414"/>
      <c r="BR24" s="414"/>
      <c r="BS24" s="414"/>
      <c r="BT24" s="414"/>
      <c r="BU24" s="415"/>
      <c r="BV24" s="413">
        <v>4587600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6200</v>
      </c>
      <c r="R25" s="390"/>
      <c r="S25" s="390"/>
      <c r="T25" s="390"/>
      <c r="U25" s="390"/>
      <c r="V25" s="391"/>
      <c r="W25" s="455"/>
      <c r="X25" s="446"/>
      <c r="Y25" s="447"/>
      <c r="Z25" s="386" t="s">
        <v>154</v>
      </c>
      <c r="AA25" s="387"/>
      <c r="AB25" s="387"/>
      <c r="AC25" s="387"/>
      <c r="AD25" s="387"/>
      <c r="AE25" s="387"/>
      <c r="AF25" s="387"/>
      <c r="AG25" s="388"/>
      <c r="AH25" s="389" t="s">
        <v>119</v>
      </c>
      <c r="AI25" s="390"/>
      <c r="AJ25" s="390"/>
      <c r="AK25" s="390"/>
      <c r="AL25" s="391"/>
      <c r="AM25" s="389" t="s">
        <v>119</v>
      </c>
      <c r="AN25" s="390"/>
      <c r="AO25" s="390"/>
      <c r="AP25" s="390"/>
      <c r="AQ25" s="390"/>
      <c r="AR25" s="391"/>
      <c r="AS25" s="389" t="s">
        <v>119</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t="s">
        <v>119</v>
      </c>
      <c r="BO25" s="409"/>
      <c r="BP25" s="409"/>
      <c r="BQ25" s="409"/>
      <c r="BR25" s="409"/>
      <c r="BS25" s="409"/>
      <c r="BT25" s="409"/>
      <c r="BU25" s="410"/>
      <c r="BV25" s="408" t="s">
        <v>119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5800</v>
      </c>
      <c r="R26" s="390"/>
      <c r="S26" s="390"/>
      <c r="T26" s="390"/>
      <c r="U26" s="390"/>
      <c r="V26" s="391"/>
      <c r="W26" s="455"/>
      <c r="X26" s="446"/>
      <c r="Y26" s="447"/>
      <c r="Z26" s="386" t="s">
        <v>157</v>
      </c>
      <c r="AA26" s="468"/>
      <c r="AB26" s="468"/>
      <c r="AC26" s="468"/>
      <c r="AD26" s="468"/>
      <c r="AE26" s="468"/>
      <c r="AF26" s="468"/>
      <c r="AG26" s="469"/>
      <c r="AH26" s="389">
        <v>13</v>
      </c>
      <c r="AI26" s="390"/>
      <c r="AJ26" s="390"/>
      <c r="AK26" s="390"/>
      <c r="AL26" s="391"/>
      <c r="AM26" s="389">
        <v>29367</v>
      </c>
      <c r="AN26" s="390"/>
      <c r="AO26" s="390"/>
      <c r="AP26" s="390"/>
      <c r="AQ26" s="390"/>
      <c r="AR26" s="391"/>
      <c r="AS26" s="389">
        <v>2259</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119</v>
      </c>
      <c r="BO26" s="414"/>
      <c r="BP26" s="414"/>
      <c r="BQ26" s="414"/>
      <c r="BR26" s="414"/>
      <c r="BS26" s="414"/>
      <c r="BT26" s="414"/>
      <c r="BU26" s="415"/>
      <c r="BV26" s="413" t="s">
        <v>119</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2900</v>
      </c>
      <c r="R27" s="390"/>
      <c r="S27" s="390"/>
      <c r="T27" s="390"/>
      <c r="U27" s="390"/>
      <c r="V27" s="391"/>
      <c r="W27" s="455"/>
      <c r="X27" s="446"/>
      <c r="Y27" s="447"/>
      <c r="Z27" s="386" t="s">
        <v>160</v>
      </c>
      <c r="AA27" s="387"/>
      <c r="AB27" s="387"/>
      <c r="AC27" s="387"/>
      <c r="AD27" s="387"/>
      <c r="AE27" s="387"/>
      <c r="AF27" s="387"/>
      <c r="AG27" s="388"/>
      <c r="AH27" s="389">
        <v>7</v>
      </c>
      <c r="AI27" s="390"/>
      <c r="AJ27" s="390"/>
      <c r="AK27" s="390"/>
      <c r="AL27" s="391"/>
      <c r="AM27" s="389">
        <v>24565</v>
      </c>
      <c r="AN27" s="390"/>
      <c r="AO27" s="390"/>
      <c r="AP27" s="390"/>
      <c r="AQ27" s="390"/>
      <c r="AR27" s="391"/>
      <c r="AS27" s="389">
        <v>3509</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675859</v>
      </c>
      <c r="BO27" s="417"/>
      <c r="BP27" s="417"/>
      <c r="BQ27" s="417"/>
      <c r="BR27" s="417"/>
      <c r="BS27" s="417"/>
      <c r="BT27" s="417"/>
      <c r="BU27" s="418"/>
      <c r="BV27" s="416">
        <v>671397</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2500</v>
      </c>
      <c r="R28" s="390"/>
      <c r="S28" s="390"/>
      <c r="T28" s="390"/>
      <c r="U28" s="390"/>
      <c r="V28" s="391"/>
      <c r="W28" s="455"/>
      <c r="X28" s="446"/>
      <c r="Y28" s="447"/>
      <c r="Z28" s="386" t="s">
        <v>163</v>
      </c>
      <c r="AA28" s="387"/>
      <c r="AB28" s="387"/>
      <c r="AC28" s="387"/>
      <c r="AD28" s="387"/>
      <c r="AE28" s="387"/>
      <c r="AF28" s="387"/>
      <c r="AG28" s="388"/>
      <c r="AH28" s="389" t="s">
        <v>119</v>
      </c>
      <c r="AI28" s="390"/>
      <c r="AJ28" s="390"/>
      <c r="AK28" s="390"/>
      <c r="AL28" s="391"/>
      <c r="AM28" s="389" t="s">
        <v>119</v>
      </c>
      <c r="AN28" s="390"/>
      <c r="AO28" s="390"/>
      <c r="AP28" s="390"/>
      <c r="AQ28" s="390"/>
      <c r="AR28" s="391"/>
      <c r="AS28" s="389" t="s">
        <v>119</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1454636</v>
      </c>
      <c r="BO28" s="409"/>
      <c r="BP28" s="409"/>
      <c r="BQ28" s="409"/>
      <c r="BR28" s="409"/>
      <c r="BS28" s="409"/>
      <c r="BT28" s="409"/>
      <c r="BU28" s="410"/>
      <c r="BV28" s="408">
        <v>1922247</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8</v>
      </c>
      <c r="M29" s="390"/>
      <c r="N29" s="390"/>
      <c r="O29" s="390"/>
      <c r="P29" s="391"/>
      <c r="Q29" s="389">
        <v>2400</v>
      </c>
      <c r="R29" s="390"/>
      <c r="S29" s="390"/>
      <c r="T29" s="390"/>
      <c r="U29" s="390"/>
      <c r="V29" s="391"/>
      <c r="W29" s="456"/>
      <c r="X29" s="457"/>
      <c r="Y29" s="458"/>
      <c r="Z29" s="386" t="s">
        <v>167</v>
      </c>
      <c r="AA29" s="387"/>
      <c r="AB29" s="387"/>
      <c r="AC29" s="387"/>
      <c r="AD29" s="387"/>
      <c r="AE29" s="387"/>
      <c r="AF29" s="387"/>
      <c r="AG29" s="388"/>
      <c r="AH29" s="389">
        <v>130</v>
      </c>
      <c r="AI29" s="390"/>
      <c r="AJ29" s="390"/>
      <c r="AK29" s="390"/>
      <c r="AL29" s="391"/>
      <c r="AM29" s="389">
        <v>362446</v>
      </c>
      <c r="AN29" s="390"/>
      <c r="AO29" s="390"/>
      <c r="AP29" s="390"/>
      <c r="AQ29" s="390"/>
      <c r="AR29" s="391"/>
      <c r="AS29" s="389">
        <v>2788</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45132</v>
      </c>
      <c r="BO29" s="414"/>
      <c r="BP29" s="414"/>
      <c r="BQ29" s="414"/>
      <c r="BR29" s="414"/>
      <c r="BS29" s="414"/>
      <c r="BT29" s="414"/>
      <c r="BU29" s="415"/>
      <c r="BV29" s="413">
        <v>45092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96.7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785730</v>
      </c>
      <c r="BO30" s="417"/>
      <c r="BP30" s="417"/>
      <c r="BQ30" s="417"/>
      <c r="BR30" s="417"/>
      <c r="BS30" s="417"/>
      <c r="BT30" s="417"/>
      <c r="BU30" s="418"/>
      <c r="BV30" s="416">
        <v>882599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上水道事業会計</v>
      </c>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岐阜県市町村会館組合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岐阜県市町村職員退職手当組合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介護サービス事業会計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本巣消防事務組合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西濃環境整備組合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岐阜地域児童発達支援センター組合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岐阜県後期高齢者医療広域連合（一般会計分）</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岐阜県後期高齢者医療広域連合（特別会計分）</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もとす広域連合（一般会計分）</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もとす広域連合（介護保険特別会計）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16</v>
      </c>
      <c r="BX43" s="373"/>
      <c r="BY43" s="372" t="str">
        <f>IF('各会計、関係団体の財政状況及び健全化判断比率'!B77="","",'各会計、関係団体の財政状況及び健全化判断比率'!B77)</f>
        <v>もとす広域連合（老人福祉施設特別会計）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1" t="s">
        <v>525</v>
      </c>
      <c r="D34" s="1181"/>
      <c r="E34" s="1182"/>
      <c r="F34" s="32">
        <v>11.53</v>
      </c>
      <c r="G34" s="33">
        <v>12.2</v>
      </c>
      <c r="H34" s="33">
        <v>12.51</v>
      </c>
      <c r="I34" s="33">
        <v>12.58</v>
      </c>
      <c r="J34" s="34">
        <v>12.81</v>
      </c>
      <c r="K34" s="22"/>
      <c r="L34" s="22"/>
      <c r="M34" s="22"/>
      <c r="N34" s="22"/>
      <c r="O34" s="22"/>
      <c r="P34" s="22"/>
    </row>
    <row r="35" spans="1:16" ht="39" customHeight="1" x14ac:dyDescent="0.15">
      <c r="A35" s="22"/>
      <c r="B35" s="35"/>
      <c r="C35" s="1175" t="s">
        <v>526</v>
      </c>
      <c r="D35" s="1176"/>
      <c r="E35" s="1177"/>
      <c r="F35" s="36">
        <v>8.8699999999999992</v>
      </c>
      <c r="G35" s="37">
        <v>6.92</v>
      </c>
      <c r="H35" s="37">
        <v>9</v>
      </c>
      <c r="I35" s="37">
        <v>5.83</v>
      </c>
      <c r="J35" s="38">
        <v>9.15</v>
      </c>
      <c r="K35" s="22"/>
      <c r="L35" s="22"/>
      <c r="M35" s="22"/>
      <c r="N35" s="22"/>
      <c r="O35" s="22"/>
      <c r="P35" s="22"/>
    </row>
    <row r="36" spans="1:16" ht="39" customHeight="1" x14ac:dyDescent="0.15">
      <c r="A36" s="22"/>
      <c r="B36" s="35"/>
      <c r="C36" s="1175" t="s">
        <v>527</v>
      </c>
      <c r="D36" s="1176"/>
      <c r="E36" s="1177"/>
      <c r="F36" s="36">
        <v>6.06</v>
      </c>
      <c r="G36" s="37">
        <v>7.3</v>
      </c>
      <c r="H36" s="37">
        <v>6.44</v>
      </c>
      <c r="I36" s="37">
        <v>5.94</v>
      </c>
      <c r="J36" s="38">
        <v>5.45</v>
      </c>
      <c r="K36" s="22"/>
      <c r="L36" s="22"/>
      <c r="M36" s="22"/>
      <c r="N36" s="22"/>
      <c r="O36" s="22"/>
      <c r="P36" s="22"/>
    </row>
    <row r="37" spans="1:16" ht="39" customHeight="1" x14ac:dyDescent="0.15">
      <c r="A37" s="22"/>
      <c r="B37" s="35"/>
      <c r="C37" s="1175" t="s">
        <v>528</v>
      </c>
      <c r="D37" s="1176"/>
      <c r="E37" s="1177"/>
      <c r="F37" s="36">
        <v>1.04</v>
      </c>
      <c r="G37" s="37">
        <v>1.08</v>
      </c>
      <c r="H37" s="37">
        <v>0.51</v>
      </c>
      <c r="I37" s="37">
        <v>0.39</v>
      </c>
      <c r="J37" s="38">
        <v>0.7</v>
      </c>
      <c r="K37" s="22"/>
      <c r="L37" s="22"/>
      <c r="M37" s="22"/>
      <c r="N37" s="22"/>
      <c r="O37" s="22"/>
      <c r="P37" s="22"/>
    </row>
    <row r="38" spans="1:16" ht="39" customHeight="1" x14ac:dyDescent="0.15">
      <c r="A38" s="22"/>
      <c r="B38" s="35"/>
      <c r="C38" s="1175" t="s">
        <v>529</v>
      </c>
      <c r="D38" s="1176"/>
      <c r="E38" s="1177"/>
      <c r="F38" s="36">
        <v>0.1</v>
      </c>
      <c r="G38" s="37">
        <v>0.13</v>
      </c>
      <c r="H38" s="37">
        <v>0.11</v>
      </c>
      <c r="I38" s="37">
        <v>0.13</v>
      </c>
      <c r="J38" s="38">
        <v>0.11</v>
      </c>
      <c r="K38" s="22"/>
      <c r="L38" s="22"/>
      <c r="M38" s="22"/>
      <c r="N38" s="22"/>
      <c r="O38" s="22"/>
      <c r="P38" s="22"/>
    </row>
    <row r="39" spans="1:16" ht="39" customHeight="1" x14ac:dyDescent="0.15">
      <c r="A39" s="22"/>
      <c r="B39" s="35"/>
      <c r="C39" s="1175" t="s">
        <v>530</v>
      </c>
      <c r="D39" s="1176"/>
      <c r="E39" s="1177"/>
      <c r="F39" s="36">
        <v>0</v>
      </c>
      <c r="G39" s="37">
        <v>0</v>
      </c>
      <c r="H39" s="37">
        <v>0</v>
      </c>
      <c r="I39" s="37">
        <v>0</v>
      </c>
      <c r="J39" s="38">
        <v>0</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531</v>
      </c>
      <c r="D42" s="1176"/>
      <c r="E42" s="1177"/>
      <c r="F42" s="36" t="s">
        <v>479</v>
      </c>
      <c r="G42" s="37" t="s">
        <v>479</v>
      </c>
      <c r="H42" s="37" t="s">
        <v>479</v>
      </c>
      <c r="I42" s="37" t="s">
        <v>479</v>
      </c>
      <c r="J42" s="38" t="s">
        <v>479</v>
      </c>
      <c r="K42" s="22"/>
      <c r="L42" s="22"/>
      <c r="M42" s="22"/>
      <c r="N42" s="22"/>
      <c r="O42" s="22"/>
      <c r="P42" s="22"/>
    </row>
    <row r="43" spans="1:16" ht="39" customHeight="1" thickBot="1" x14ac:dyDescent="0.2">
      <c r="A43" s="22"/>
      <c r="B43" s="40"/>
      <c r="C43" s="1178" t="s">
        <v>532</v>
      </c>
      <c r="D43" s="1179"/>
      <c r="E43" s="1180"/>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8" zoomScaleNormal="68"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527</v>
      </c>
      <c r="L45" s="60">
        <v>541</v>
      </c>
      <c r="M45" s="60">
        <v>557</v>
      </c>
      <c r="N45" s="60">
        <v>584</v>
      </c>
      <c r="O45" s="61">
        <v>572</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x14ac:dyDescent="0.15">
      <c r="A48" s="48"/>
      <c r="B48" s="1193"/>
      <c r="C48" s="1194"/>
      <c r="D48" s="62"/>
      <c r="E48" s="1185" t="s">
        <v>15</v>
      </c>
      <c r="F48" s="1185"/>
      <c r="G48" s="1185"/>
      <c r="H48" s="1185"/>
      <c r="I48" s="1185"/>
      <c r="J48" s="1186"/>
      <c r="K48" s="63">
        <v>327</v>
      </c>
      <c r="L48" s="64">
        <v>347</v>
      </c>
      <c r="M48" s="64">
        <v>356</v>
      </c>
      <c r="N48" s="64">
        <v>361</v>
      </c>
      <c r="O48" s="65">
        <v>395</v>
      </c>
      <c r="P48" s="48"/>
      <c r="Q48" s="48"/>
      <c r="R48" s="48"/>
      <c r="S48" s="48"/>
      <c r="T48" s="48"/>
      <c r="U48" s="48"/>
    </row>
    <row r="49" spans="1:21" ht="30.75" customHeight="1" x14ac:dyDescent="0.15">
      <c r="A49" s="48"/>
      <c r="B49" s="1193"/>
      <c r="C49" s="1194"/>
      <c r="D49" s="62"/>
      <c r="E49" s="1185" t="s">
        <v>16</v>
      </c>
      <c r="F49" s="1185"/>
      <c r="G49" s="1185"/>
      <c r="H49" s="1185"/>
      <c r="I49" s="1185"/>
      <c r="J49" s="1186"/>
      <c r="K49" s="63">
        <v>42</v>
      </c>
      <c r="L49" s="64">
        <v>36</v>
      </c>
      <c r="M49" s="64">
        <v>39</v>
      </c>
      <c r="N49" s="64">
        <v>43</v>
      </c>
      <c r="O49" s="65">
        <v>41</v>
      </c>
      <c r="P49" s="48"/>
      <c r="Q49" s="48"/>
      <c r="R49" s="48"/>
      <c r="S49" s="48"/>
      <c r="T49" s="48"/>
      <c r="U49" s="48"/>
    </row>
    <row r="50" spans="1:21" ht="30.75" customHeight="1" x14ac:dyDescent="0.15">
      <c r="A50" s="48"/>
      <c r="B50" s="1193"/>
      <c r="C50" s="1194"/>
      <c r="D50" s="62"/>
      <c r="E50" s="1185" t="s">
        <v>17</v>
      </c>
      <c r="F50" s="1185"/>
      <c r="G50" s="1185"/>
      <c r="H50" s="1185"/>
      <c r="I50" s="1185"/>
      <c r="J50" s="1186"/>
      <c r="K50" s="63" t="s">
        <v>479</v>
      </c>
      <c r="L50" s="64" t="s">
        <v>479</v>
      </c>
      <c r="M50" s="64" t="s">
        <v>479</v>
      </c>
      <c r="N50" s="64" t="s">
        <v>479</v>
      </c>
      <c r="O50" s="65" t="s">
        <v>479</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479</v>
      </c>
      <c r="L51" s="64" t="s">
        <v>479</v>
      </c>
      <c r="M51" s="64" t="s">
        <v>479</v>
      </c>
      <c r="N51" s="64" t="s">
        <v>479</v>
      </c>
      <c r="O51" s="65" t="s">
        <v>479</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564</v>
      </c>
      <c r="L52" s="64">
        <v>575</v>
      </c>
      <c r="M52" s="64">
        <v>593</v>
      </c>
      <c r="N52" s="64">
        <v>618</v>
      </c>
      <c r="O52" s="65">
        <v>605</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332</v>
      </c>
      <c r="L53" s="69">
        <v>349</v>
      </c>
      <c r="M53" s="69">
        <v>359</v>
      </c>
      <c r="N53" s="69">
        <v>370</v>
      </c>
      <c r="O53" s="70">
        <v>403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1" t="s">
        <v>24</v>
      </c>
      <c r="C41" s="1212"/>
      <c r="D41" s="81"/>
      <c r="E41" s="1213" t="s">
        <v>25</v>
      </c>
      <c r="F41" s="1213"/>
      <c r="G41" s="1213"/>
      <c r="H41" s="1214"/>
      <c r="I41" s="82">
        <v>5727</v>
      </c>
      <c r="J41" s="83">
        <v>5906</v>
      </c>
      <c r="K41" s="83">
        <v>6188</v>
      </c>
      <c r="L41" s="83">
        <v>6786</v>
      </c>
      <c r="M41" s="84">
        <v>7540</v>
      </c>
    </row>
    <row r="42" spans="2:13" ht="27.75" customHeight="1" x14ac:dyDescent="0.15">
      <c r="B42" s="1201"/>
      <c r="C42" s="1202"/>
      <c r="D42" s="85"/>
      <c r="E42" s="1205" t="s">
        <v>26</v>
      </c>
      <c r="F42" s="1205"/>
      <c r="G42" s="1205"/>
      <c r="H42" s="1206"/>
      <c r="I42" s="86" t="s">
        <v>479</v>
      </c>
      <c r="J42" s="87" t="s">
        <v>479</v>
      </c>
      <c r="K42" s="87" t="s">
        <v>479</v>
      </c>
      <c r="L42" s="87" t="s">
        <v>479</v>
      </c>
      <c r="M42" s="88" t="s">
        <v>479</v>
      </c>
    </row>
    <row r="43" spans="2:13" ht="27.75" customHeight="1" x14ac:dyDescent="0.15">
      <c r="B43" s="1201"/>
      <c r="C43" s="1202"/>
      <c r="D43" s="85"/>
      <c r="E43" s="1205" t="s">
        <v>27</v>
      </c>
      <c r="F43" s="1205"/>
      <c r="G43" s="1205"/>
      <c r="H43" s="1206"/>
      <c r="I43" s="86">
        <v>4348</v>
      </c>
      <c r="J43" s="87">
        <v>4018</v>
      </c>
      <c r="K43" s="87">
        <v>3832</v>
      </c>
      <c r="L43" s="87">
        <v>3672</v>
      </c>
      <c r="M43" s="88">
        <v>3542</v>
      </c>
    </row>
    <row r="44" spans="2:13" ht="27.75" customHeight="1" x14ac:dyDescent="0.15">
      <c r="B44" s="1201"/>
      <c r="C44" s="1202"/>
      <c r="D44" s="85"/>
      <c r="E44" s="1205" t="s">
        <v>28</v>
      </c>
      <c r="F44" s="1205"/>
      <c r="G44" s="1205"/>
      <c r="H44" s="1206"/>
      <c r="I44" s="86">
        <v>259</v>
      </c>
      <c r="J44" s="87">
        <v>254</v>
      </c>
      <c r="K44" s="87">
        <v>221</v>
      </c>
      <c r="L44" s="87">
        <v>206</v>
      </c>
      <c r="M44" s="88">
        <v>235</v>
      </c>
    </row>
    <row r="45" spans="2:13" ht="27.75" customHeight="1" x14ac:dyDescent="0.15">
      <c r="B45" s="1201"/>
      <c r="C45" s="1202"/>
      <c r="D45" s="85"/>
      <c r="E45" s="1205" t="s">
        <v>29</v>
      </c>
      <c r="F45" s="1205"/>
      <c r="G45" s="1205"/>
      <c r="H45" s="1206"/>
      <c r="I45" s="86">
        <v>611</v>
      </c>
      <c r="J45" s="87">
        <v>659</v>
      </c>
      <c r="K45" s="87">
        <v>664</v>
      </c>
      <c r="L45" s="87">
        <v>646</v>
      </c>
      <c r="M45" s="88">
        <v>645</v>
      </c>
    </row>
    <row r="46" spans="2:13" ht="27.75" customHeight="1" x14ac:dyDescent="0.15">
      <c r="B46" s="1201"/>
      <c r="C46" s="1202"/>
      <c r="D46" s="85"/>
      <c r="E46" s="1205" t="s">
        <v>30</v>
      </c>
      <c r="F46" s="1205"/>
      <c r="G46" s="1205"/>
      <c r="H46" s="1206"/>
      <c r="I46" s="86" t="s">
        <v>479</v>
      </c>
      <c r="J46" s="87" t="s">
        <v>479</v>
      </c>
      <c r="K46" s="87" t="s">
        <v>479</v>
      </c>
      <c r="L46" s="87" t="s">
        <v>479</v>
      </c>
      <c r="M46" s="88" t="s">
        <v>479</v>
      </c>
    </row>
    <row r="47" spans="2:13" ht="27.75" customHeight="1" x14ac:dyDescent="0.15">
      <c r="B47" s="1201"/>
      <c r="C47" s="1202"/>
      <c r="D47" s="85"/>
      <c r="E47" s="1205" t="s">
        <v>31</v>
      </c>
      <c r="F47" s="1205"/>
      <c r="G47" s="1205"/>
      <c r="H47" s="1206"/>
      <c r="I47" s="86" t="s">
        <v>479</v>
      </c>
      <c r="J47" s="87" t="s">
        <v>479</v>
      </c>
      <c r="K47" s="87" t="s">
        <v>479</v>
      </c>
      <c r="L47" s="87" t="s">
        <v>479</v>
      </c>
      <c r="M47" s="88" t="s">
        <v>479</v>
      </c>
    </row>
    <row r="48" spans="2:13" ht="27.75" customHeight="1" x14ac:dyDescent="0.15">
      <c r="B48" s="1203"/>
      <c r="C48" s="1204"/>
      <c r="D48" s="85"/>
      <c r="E48" s="1205" t="s">
        <v>32</v>
      </c>
      <c r="F48" s="1205"/>
      <c r="G48" s="1205"/>
      <c r="H48" s="1206"/>
      <c r="I48" s="86" t="s">
        <v>479</v>
      </c>
      <c r="J48" s="87" t="s">
        <v>479</v>
      </c>
      <c r="K48" s="87" t="s">
        <v>479</v>
      </c>
      <c r="L48" s="87" t="s">
        <v>479</v>
      </c>
      <c r="M48" s="88" t="s">
        <v>479</v>
      </c>
    </row>
    <row r="49" spans="2:13" ht="27.75" customHeight="1" x14ac:dyDescent="0.15">
      <c r="B49" s="1199" t="s">
        <v>33</v>
      </c>
      <c r="C49" s="1200"/>
      <c r="D49" s="89"/>
      <c r="E49" s="1205" t="s">
        <v>34</v>
      </c>
      <c r="F49" s="1205"/>
      <c r="G49" s="1205"/>
      <c r="H49" s="1206"/>
      <c r="I49" s="86">
        <v>3530</v>
      </c>
      <c r="J49" s="87">
        <v>4046</v>
      </c>
      <c r="K49" s="87">
        <v>3953</v>
      </c>
      <c r="L49" s="87">
        <v>3653</v>
      </c>
      <c r="M49" s="88">
        <v>3093</v>
      </c>
    </row>
    <row r="50" spans="2:13" ht="27.75" customHeight="1" x14ac:dyDescent="0.15">
      <c r="B50" s="1201"/>
      <c r="C50" s="1202"/>
      <c r="D50" s="85"/>
      <c r="E50" s="1205" t="s">
        <v>35</v>
      </c>
      <c r="F50" s="1205"/>
      <c r="G50" s="1205"/>
      <c r="H50" s="1206"/>
      <c r="I50" s="86" t="s">
        <v>479</v>
      </c>
      <c r="J50" s="87" t="s">
        <v>479</v>
      </c>
      <c r="K50" s="87" t="s">
        <v>479</v>
      </c>
      <c r="L50" s="87" t="s">
        <v>479</v>
      </c>
      <c r="M50" s="88" t="s">
        <v>479</v>
      </c>
    </row>
    <row r="51" spans="2:13" ht="27.75" customHeight="1" x14ac:dyDescent="0.15">
      <c r="B51" s="1203"/>
      <c r="C51" s="1204"/>
      <c r="D51" s="85"/>
      <c r="E51" s="1205" t="s">
        <v>36</v>
      </c>
      <c r="F51" s="1205"/>
      <c r="G51" s="1205"/>
      <c r="H51" s="1206"/>
      <c r="I51" s="86">
        <v>7090</v>
      </c>
      <c r="J51" s="87">
        <v>7043</v>
      </c>
      <c r="K51" s="87">
        <v>7135</v>
      </c>
      <c r="L51" s="87">
        <v>7124</v>
      </c>
      <c r="M51" s="88">
        <v>6935</v>
      </c>
    </row>
    <row r="52" spans="2:13" ht="27.75" customHeight="1" thickBot="1" x14ac:dyDescent="0.2">
      <c r="B52" s="1207" t="s">
        <v>37</v>
      </c>
      <c r="C52" s="1208"/>
      <c r="D52" s="90"/>
      <c r="E52" s="1209" t="s">
        <v>38</v>
      </c>
      <c r="F52" s="1209"/>
      <c r="G52" s="1209"/>
      <c r="H52" s="1210"/>
      <c r="I52" s="91">
        <v>325</v>
      </c>
      <c r="J52" s="92">
        <v>-252</v>
      </c>
      <c r="K52" s="92">
        <v>-183</v>
      </c>
      <c r="L52" s="92">
        <v>532</v>
      </c>
      <c r="M52" s="93">
        <v>1934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557</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558</v>
      </c>
      <c r="I42" s="352"/>
      <c r="J42" s="352"/>
      <c r="K42" s="352"/>
      <c r="L42" s="244"/>
      <c r="M42" s="244"/>
      <c r="N42" s="244"/>
      <c r="O42" s="244"/>
    </row>
    <row r="43" spans="2:17" x14ac:dyDescent="0.15">
      <c r="B43" s="248"/>
      <c r="C43" s="244"/>
      <c r="D43" s="244"/>
      <c r="E43" s="244"/>
      <c r="F43" s="244"/>
      <c r="G43" s="1229" t="s">
        <v>568</v>
      </c>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559</v>
      </c>
    </row>
    <row r="50" spans="1:17" x14ac:dyDescent="0.15">
      <c r="B50" s="248"/>
      <c r="C50" s="244"/>
      <c r="D50" s="244"/>
      <c r="E50" s="244"/>
      <c r="F50" s="244"/>
      <c r="G50" s="1238"/>
      <c r="H50" s="1239"/>
      <c r="I50" s="1239"/>
      <c r="J50" s="1240"/>
      <c r="K50" s="354" t="s">
        <v>518</v>
      </c>
      <c r="L50" s="354" t="s">
        <v>519</v>
      </c>
      <c r="M50" s="354" t="s">
        <v>520</v>
      </c>
      <c r="N50" s="354" t="s">
        <v>521</v>
      </c>
      <c r="O50" s="354" t="s">
        <v>522</v>
      </c>
    </row>
    <row r="51" spans="1:17" x14ac:dyDescent="0.15">
      <c r="B51" s="248"/>
      <c r="C51" s="244"/>
      <c r="D51" s="244"/>
      <c r="E51" s="244"/>
      <c r="F51" s="244"/>
      <c r="G51" s="1241" t="s">
        <v>560</v>
      </c>
      <c r="H51" s="1242"/>
      <c r="I51" s="1247" t="s">
        <v>561</v>
      </c>
      <c r="J51" s="1247"/>
      <c r="K51" s="1249"/>
      <c r="L51" s="1249"/>
      <c r="M51" s="1249"/>
      <c r="N51" s="1249"/>
      <c r="O51" s="1215">
        <v>56.4</v>
      </c>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562</v>
      </c>
      <c r="J53" s="1227"/>
      <c r="K53" s="1250"/>
      <c r="L53" s="1250"/>
      <c r="M53" s="1250"/>
      <c r="N53" s="1250"/>
      <c r="O53" s="1219">
        <v>50.3</v>
      </c>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563</v>
      </c>
      <c r="H55" s="1222"/>
      <c r="I55" s="1227" t="s">
        <v>561</v>
      </c>
      <c r="J55" s="1227"/>
      <c r="K55" s="1249"/>
      <c r="L55" s="1249"/>
      <c r="M55" s="1249"/>
      <c r="N55" s="1249"/>
      <c r="O55" s="1215">
        <v>36.5</v>
      </c>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564</v>
      </c>
      <c r="J57" s="1217"/>
      <c r="K57" s="1250"/>
      <c r="L57" s="1250"/>
      <c r="M57" s="1250"/>
      <c r="N57" s="1250"/>
      <c r="O57" s="1219">
        <v>56.2</v>
      </c>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565</v>
      </c>
      <c r="C63" s="244"/>
      <c r="D63" s="244"/>
      <c r="E63" s="244"/>
      <c r="F63" s="244"/>
      <c r="G63" s="244"/>
      <c r="H63" s="244"/>
      <c r="I63" s="244"/>
      <c r="J63" s="244"/>
      <c r="K63" s="244"/>
      <c r="L63" s="244"/>
      <c r="M63" s="244"/>
      <c r="N63" s="244"/>
      <c r="O63" s="244"/>
    </row>
    <row r="64" spans="1:17" x14ac:dyDescent="0.15">
      <c r="B64" s="248"/>
      <c r="C64" s="244"/>
      <c r="D64" s="244"/>
      <c r="E64" s="244"/>
      <c r="F64" s="244"/>
      <c r="G64" s="351" t="s">
        <v>558</v>
      </c>
      <c r="I64" s="352"/>
      <c r="J64" s="352"/>
      <c r="K64" s="352"/>
      <c r="L64" s="244"/>
      <c r="M64" s="244"/>
      <c r="N64" s="244"/>
      <c r="O64" s="244"/>
    </row>
    <row r="65" spans="2:30" x14ac:dyDescent="0.15">
      <c r="B65" s="248"/>
      <c r="C65" s="244"/>
      <c r="D65" s="244"/>
      <c r="E65" s="244"/>
      <c r="F65" s="244"/>
      <c r="G65" s="1229" t="s">
        <v>569</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566</v>
      </c>
      <c r="I71" s="368"/>
      <c r="J71" s="364"/>
      <c r="K71" s="364"/>
      <c r="L71" s="365"/>
      <c r="M71" s="364"/>
      <c r="N71" s="365"/>
      <c r="O71" s="366"/>
    </row>
    <row r="72" spans="2:30" x14ac:dyDescent="0.15">
      <c r="B72" s="248"/>
      <c r="C72" s="244"/>
      <c r="D72" s="244"/>
      <c r="E72" s="244"/>
      <c r="F72" s="244"/>
      <c r="G72" s="1238"/>
      <c r="H72" s="1239"/>
      <c r="I72" s="1239"/>
      <c r="J72" s="1240"/>
      <c r="K72" s="354" t="s">
        <v>518</v>
      </c>
      <c r="L72" s="354" t="s">
        <v>519</v>
      </c>
      <c r="M72" s="354" t="s">
        <v>520</v>
      </c>
      <c r="N72" s="354" t="s">
        <v>521</v>
      </c>
      <c r="O72" s="354" t="s">
        <v>522</v>
      </c>
    </row>
    <row r="73" spans="2:30" x14ac:dyDescent="0.15">
      <c r="B73" s="248"/>
      <c r="C73" s="244"/>
      <c r="D73" s="244"/>
      <c r="E73" s="244"/>
      <c r="F73" s="244"/>
      <c r="G73" s="1241" t="s">
        <v>560</v>
      </c>
      <c r="H73" s="1242"/>
      <c r="I73" s="1247" t="s">
        <v>561</v>
      </c>
      <c r="J73" s="1247"/>
      <c r="K73" s="1228">
        <v>9.8000000000000007</v>
      </c>
      <c r="L73" s="1228"/>
      <c r="M73" s="1215"/>
      <c r="N73" s="1215">
        <v>16.100000000000001</v>
      </c>
      <c r="O73" s="1215">
        <v>56.4</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567</v>
      </c>
      <c r="J75" s="1227"/>
      <c r="K75" s="1219">
        <v>11.4</v>
      </c>
      <c r="L75" s="1219">
        <v>10.4</v>
      </c>
      <c r="M75" s="1219">
        <v>10.7</v>
      </c>
      <c r="N75" s="1219">
        <v>10.9</v>
      </c>
      <c r="O75" s="1219">
        <v>11.2</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563</v>
      </c>
      <c r="H77" s="1222"/>
      <c r="I77" s="1227" t="s">
        <v>561</v>
      </c>
      <c r="J77" s="1227"/>
      <c r="K77" s="1228">
        <v>64.3</v>
      </c>
      <c r="L77" s="1228">
        <v>61.3</v>
      </c>
      <c r="M77" s="1215">
        <v>54.6</v>
      </c>
      <c r="N77" s="1215">
        <v>48.7</v>
      </c>
      <c r="O77" s="1215">
        <v>36.5</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567</v>
      </c>
      <c r="J79" s="1217"/>
      <c r="K79" s="1218">
        <v>12.3</v>
      </c>
      <c r="L79" s="1218">
        <v>11.7</v>
      </c>
      <c r="M79" s="1218">
        <v>11.2</v>
      </c>
      <c r="N79" s="1218">
        <v>10.4</v>
      </c>
      <c r="O79" s="1218">
        <v>9</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517</v>
      </c>
      <c r="G2" s="111"/>
      <c r="H2" s="112"/>
    </row>
    <row r="3" spans="1:8" x14ac:dyDescent="0.15">
      <c r="A3" s="108" t="s">
        <v>510</v>
      </c>
      <c r="B3" s="113"/>
      <c r="C3" s="114"/>
      <c r="D3" s="115">
        <v>14373</v>
      </c>
      <c r="E3" s="116"/>
      <c r="F3" s="117">
        <v>61557</v>
      </c>
      <c r="G3" s="118"/>
      <c r="H3" s="119"/>
    </row>
    <row r="4" spans="1:8" x14ac:dyDescent="0.15">
      <c r="A4" s="120"/>
      <c r="B4" s="121"/>
      <c r="C4" s="122"/>
      <c r="D4" s="123">
        <v>12706</v>
      </c>
      <c r="E4" s="124"/>
      <c r="F4" s="125">
        <v>32497</v>
      </c>
      <c r="G4" s="126"/>
      <c r="H4" s="127"/>
    </row>
    <row r="5" spans="1:8" x14ac:dyDescent="0.15">
      <c r="A5" s="108" t="s">
        <v>512</v>
      </c>
      <c r="B5" s="113"/>
      <c r="C5" s="114"/>
      <c r="D5" s="115">
        <v>43206</v>
      </c>
      <c r="E5" s="116"/>
      <c r="F5" s="117">
        <v>69806</v>
      </c>
      <c r="G5" s="118"/>
      <c r="H5" s="119"/>
    </row>
    <row r="6" spans="1:8" x14ac:dyDescent="0.15">
      <c r="A6" s="120"/>
      <c r="B6" s="121"/>
      <c r="C6" s="122"/>
      <c r="D6" s="123">
        <v>18119</v>
      </c>
      <c r="E6" s="124"/>
      <c r="F6" s="125">
        <v>32823</v>
      </c>
      <c r="G6" s="126"/>
      <c r="H6" s="127"/>
    </row>
    <row r="7" spans="1:8" x14ac:dyDescent="0.15">
      <c r="A7" s="108" t="s">
        <v>513</v>
      </c>
      <c r="B7" s="113"/>
      <c r="C7" s="114"/>
      <c r="D7" s="115">
        <v>85431</v>
      </c>
      <c r="E7" s="116"/>
      <c r="F7" s="117">
        <v>74444</v>
      </c>
      <c r="G7" s="118"/>
      <c r="H7" s="119"/>
    </row>
    <row r="8" spans="1:8" x14ac:dyDescent="0.15">
      <c r="A8" s="120"/>
      <c r="B8" s="121"/>
      <c r="C8" s="122"/>
      <c r="D8" s="123">
        <v>10236</v>
      </c>
      <c r="E8" s="124"/>
      <c r="F8" s="125">
        <v>34175</v>
      </c>
      <c r="G8" s="126"/>
      <c r="H8" s="127"/>
    </row>
    <row r="9" spans="1:8" x14ac:dyDescent="0.15">
      <c r="A9" s="108" t="s">
        <v>514</v>
      </c>
      <c r="B9" s="113"/>
      <c r="C9" s="114"/>
      <c r="D9" s="115">
        <v>93715</v>
      </c>
      <c r="E9" s="116"/>
      <c r="F9" s="117">
        <v>85205</v>
      </c>
      <c r="G9" s="118"/>
      <c r="H9" s="119"/>
    </row>
    <row r="10" spans="1:8" x14ac:dyDescent="0.15">
      <c r="A10" s="120"/>
      <c r="B10" s="121"/>
      <c r="C10" s="122"/>
      <c r="D10" s="123">
        <v>52158</v>
      </c>
      <c r="E10" s="124"/>
      <c r="F10" s="125">
        <v>38847</v>
      </c>
      <c r="G10" s="126"/>
      <c r="H10" s="127"/>
    </row>
    <row r="11" spans="1:8" x14ac:dyDescent="0.15">
      <c r="A11" s="108" t="s">
        <v>515</v>
      </c>
      <c r="B11" s="113"/>
      <c r="C11" s="114"/>
      <c r="D11" s="115">
        <v>98211</v>
      </c>
      <c r="E11" s="116"/>
      <c r="F11" s="117">
        <v>69469</v>
      </c>
      <c r="G11" s="118"/>
      <c r="H11" s="119"/>
    </row>
    <row r="12" spans="1:8" x14ac:dyDescent="0.15">
      <c r="A12" s="120"/>
      <c r="B12" s="121"/>
      <c r="C12" s="128"/>
      <c r="D12" s="123">
        <v>75829</v>
      </c>
      <c r="E12" s="124"/>
      <c r="F12" s="125">
        <v>38215</v>
      </c>
      <c r="G12" s="126"/>
      <c r="H12" s="127"/>
    </row>
    <row r="13" spans="1:8" x14ac:dyDescent="0.15">
      <c r="A13" s="108"/>
      <c r="B13" s="113"/>
      <c r="C13" s="129"/>
      <c r="D13" s="130">
        <v>66987</v>
      </c>
      <c r="E13" s="131"/>
      <c r="F13" s="132">
        <v>72096</v>
      </c>
      <c r="G13" s="133"/>
      <c r="H13" s="119"/>
    </row>
    <row r="14" spans="1:8" x14ac:dyDescent="0.15">
      <c r="A14" s="120"/>
      <c r="B14" s="121"/>
      <c r="C14" s="122"/>
      <c r="D14" s="123">
        <v>33810</v>
      </c>
      <c r="E14" s="124"/>
      <c r="F14" s="125">
        <v>35311</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8.8800000000000008</v>
      </c>
      <c r="C19" s="134">
        <f>ROUND(VALUE(SUBSTITUTE(実質収支比率等に係る経年分析!G$48,"▲","-")),2)</f>
        <v>6.92</v>
      </c>
      <c r="D19" s="134">
        <f>ROUND(VALUE(SUBSTITUTE(実質収支比率等に係る経年分析!H$48,"▲","-")),2)</f>
        <v>9</v>
      </c>
      <c r="E19" s="134">
        <f>ROUND(VALUE(SUBSTITUTE(実質収支比率等に係る経年分析!I$48,"▲","-")),2)</f>
        <v>5.83</v>
      </c>
      <c r="F19" s="134">
        <f>ROUND(VALUE(SUBSTITUTE(実質収支比率等に係る経年分析!J$48,"▲","-")),2)</f>
        <v>9.16</v>
      </c>
    </row>
    <row r="20" spans="1:11" x14ac:dyDescent="0.15">
      <c r="A20" s="134" t="s">
        <v>43</v>
      </c>
      <c r="B20" s="134">
        <f>ROUND(VALUE(SUBSTITUTE(実質収支比率等に係る経年分析!F$47,"▲","-")),2)</f>
        <v>45.19</v>
      </c>
      <c r="C20" s="134">
        <f>ROUND(VALUE(SUBSTITUTE(実質収支比率等に係る経年分析!G$47,"▲","-")),2)</f>
        <v>48.98</v>
      </c>
      <c r="D20" s="134">
        <f>ROUND(VALUE(SUBSTITUTE(実質収支比率等に係る経年分析!H$47,"▲","-")),2)</f>
        <v>48.19</v>
      </c>
      <c r="E20" s="134">
        <f>ROUND(VALUE(SUBSTITUTE(実質収支比率等に係る経年分析!I$47,"▲","-")),2)</f>
        <v>49.15</v>
      </c>
      <c r="F20" s="134">
        <f>ROUND(VALUE(SUBSTITUTE(実質収支比率等に係る経年分析!J$47,"▲","-")),2)</f>
        <v>36.08</v>
      </c>
    </row>
    <row r="21" spans="1:11" x14ac:dyDescent="0.15">
      <c r="A21" s="134" t="s">
        <v>44</v>
      </c>
      <c r="B21" s="134">
        <f>IF(ISNUMBER(VALUE(SUBSTITUTE(実質収支比率等に係る経年分析!F$49,"▲","-"))),ROUND(VALUE(SUBSTITUTE(実質収支比率等に係る経年分析!F$49,"▲","-")),2),NA())</f>
        <v>6.73</v>
      </c>
      <c r="C21" s="134">
        <f>IF(ISNUMBER(VALUE(SUBSTITUTE(実質収支比率等に係る経年分析!G$49,"▲","-"))),ROUND(VALUE(SUBSTITUTE(実質収支比率等に係る経年分析!G$49,"▲","-")),2),NA())</f>
        <v>1.99</v>
      </c>
      <c r="D21" s="134">
        <f>IF(ISNUMBER(VALUE(SUBSTITUTE(実質収支比率等に係る経年分析!H$49,"▲","-"))),ROUND(VALUE(SUBSTITUTE(実質収支比率等に係る経年分析!H$49,"▲","-")),2),NA())</f>
        <v>2.25</v>
      </c>
      <c r="E21" s="134">
        <f>IF(ISNUMBER(VALUE(SUBSTITUTE(実質収支比率等に係る経年分析!I$49,"▲","-"))),ROUND(VALUE(SUBSTITUTE(実質収支比率等に係る経年分析!I$49,"▲","-")),2),NA())</f>
        <v>-2.62</v>
      </c>
      <c r="F21" s="134">
        <f>IF(ISNUMBER(VALUE(SUBSTITUTE(実質収支比率等に係る経年分析!J$49,"▲","-"))),ROUND(VALUE(SUBSTITUTE(実質収支比率等に係る経年分析!J$49,"▲","-")),2),NA())</f>
        <v>-8.1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介護サービス事業会計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7.3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6.44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5.45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8.8699999999999992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9.15</v>
      </c>
    </row>
    <row r="36" spans="1:16" x14ac:dyDescent="0.15">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11.53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12.51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12.58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12.81</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564</v>
      </c>
      <c r="E42" s="136"/>
      <c r="F42" s="136"/>
      <c r="G42" s="136">
        <f>'実質公債費比率（分子）の構造'!L$52</f>
        <v>575</v>
      </c>
      <c r="H42" s="136"/>
      <c r="I42" s="136"/>
      <c r="J42" s="136">
        <f>'実質公債費比率（分子）の構造'!M$52</f>
        <v>593</v>
      </c>
      <c r="K42" s="136"/>
      <c r="L42" s="136"/>
      <c r="M42" s="136">
        <f>'実質公債費比率（分子）の構造'!N$52</f>
        <v>618</v>
      </c>
      <c r="N42" s="136"/>
      <c r="O42" s="136"/>
      <c r="P42" s="136">
        <f>'実質公債費比率（分子）の構造'!O$52</f>
        <v>605</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42</v>
      </c>
      <c r="C45" s="136"/>
      <c r="D45" s="136"/>
      <c r="E45" s="136">
        <f>'実質公債費比率（分子）の構造'!L$49</f>
        <v>36</v>
      </c>
      <c r="F45" s="136"/>
      <c r="G45" s="136"/>
      <c r="H45" s="136">
        <f>'実質公債費比率（分子）の構造'!M$49</f>
        <v>39</v>
      </c>
      <c r="I45" s="136"/>
      <c r="J45" s="136"/>
      <c r="K45" s="136">
        <f>'実質公債費比率（分子）の構造'!N$49</f>
        <v>43</v>
      </c>
      <c r="L45" s="136"/>
      <c r="M45" s="136"/>
      <c r="N45" s="136">
        <f>'実質公債費比率（分子）の構造'!O$49</f>
        <v>41</v>
      </c>
      <c r="O45" s="136"/>
      <c r="P45" s="136"/>
    </row>
    <row r="46" spans="1:16" x14ac:dyDescent="0.15">
      <c r="A46" s="136" t="s">
        <v>55</v>
      </c>
      <c r="B46" s="136">
        <f>'実質公債費比率（分子）の構造'!K$48</f>
        <v>327</v>
      </c>
      <c r="C46" s="136"/>
      <c r="D46" s="136"/>
      <c r="E46" s="136">
        <f>'実質公債費比率（分子）の構造'!L$48</f>
        <v>347</v>
      </c>
      <c r="F46" s="136"/>
      <c r="G46" s="136"/>
      <c r="H46" s="136">
        <f>'実質公債費比率（分子）の構造'!M$48</f>
        <v>356</v>
      </c>
      <c r="I46" s="136"/>
      <c r="J46" s="136"/>
      <c r="K46" s="136">
        <f>'実質公債費比率（分子）の構造'!N$48</f>
        <v>361</v>
      </c>
      <c r="L46" s="136"/>
      <c r="M46" s="136"/>
      <c r="N46" s="136">
        <f>'実質公債費比率（分子）の構造'!O$48</f>
        <v>395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527</v>
      </c>
      <c r="C49" s="136"/>
      <c r="D49" s="136"/>
      <c r="E49" s="136">
        <f>'実質公債費比率（分子）の構造'!L$45</f>
        <v>541</v>
      </c>
      <c r="F49" s="136"/>
      <c r="G49" s="136"/>
      <c r="H49" s="136">
        <f>'実質公債費比率（分子）の構造'!M$45</f>
        <v>557</v>
      </c>
      <c r="I49" s="136"/>
      <c r="J49" s="136"/>
      <c r="K49" s="136">
        <f>'実質公債費比率（分子）の構造'!N$45</f>
        <v>584</v>
      </c>
      <c r="L49" s="136"/>
      <c r="M49" s="136"/>
      <c r="N49" s="136">
        <f>'実質公債費比率（分子）の構造'!O$45</f>
        <v>572</v>
      </c>
      <c r="O49" s="136"/>
      <c r="P49" s="136"/>
    </row>
    <row r="50" spans="1:16" x14ac:dyDescent="0.15">
      <c r="A50" s="136" t="s">
        <v>59</v>
      </c>
      <c r="B50" s="136" t="e">
        <f>NA()</f>
        <v>#N/A</v>
      </c>
      <c r="C50" s="136">
        <f>IF(ISNUMBER('実質公債費比率（分子）の構造'!K$53),'実質公債費比率（分子）の構造'!K$53,NA())</f>
        <v>332</v>
      </c>
      <c r="D50" s="136" t="e">
        <f>NA()</f>
        <v>#N/A</v>
      </c>
      <c r="E50" s="136" t="e">
        <f>NA()</f>
        <v>#N/A</v>
      </c>
      <c r="F50" s="136">
        <f>IF(ISNUMBER('実質公債費比率（分子）の構造'!L$53),'実質公債費比率（分子）の構造'!L$53,NA())</f>
        <v>349</v>
      </c>
      <c r="G50" s="136" t="e">
        <f>NA()</f>
        <v>#N/A</v>
      </c>
      <c r="H50" s="136" t="e">
        <f>NA()</f>
        <v>#N/A</v>
      </c>
      <c r="I50" s="136">
        <f>IF(ISNUMBER('実質公債費比率（分子）の構造'!M$53),'実質公債費比率（分子）の構造'!M$53,NA())</f>
        <v>359</v>
      </c>
      <c r="J50" s="136" t="e">
        <f>NA()</f>
        <v>#N/A</v>
      </c>
      <c r="K50" s="136" t="e">
        <f>NA()</f>
        <v>#N/A</v>
      </c>
      <c r="L50" s="136">
        <f>IF(ISNUMBER('実質公債費比率（分子）の構造'!N$53),'実質公債費比率（分子）の構造'!N$53,NA())</f>
        <v>370</v>
      </c>
      <c r="M50" s="136" t="e">
        <f>NA()</f>
        <v>#N/A</v>
      </c>
      <c r="N50" s="136" t="e">
        <f>NA()</f>
        <v>#N/A</v>
      </c>
      <c r="O50" s="136">
        <f>IF(ISNUMBER('実質公債費比率（分子）の構造'!O$53),'実質公債費比率（分子）の構造'!O$53,NA())</f>
        <v>403</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7090</v>
      </c>
      <c r="E56" s="135"/>
      <c r="F56" s="135"/>
      <c r="G56" s="135">
        <f>'将来負担比率（分子）の構造'!J$51</f>
        <v>7043</v>
      </c>
      <c r="H56" s="135"/>
      <c r="I56" s="135"/>
      <c r="J56" s="135">
        <f>'将来負担比率（分子）の構造'!K$51</f>
        <v>7135</v>
      </c>
      <c r="K56" s="135"/>
      <c r="L56" s="135"/>
      <c r="M56" s="135">
        <f>'将来負担比率（分子）の構造'!L$51</f>
        <v>7124</v>
      </c>
      <c r="N56" s="135"/>
      <c r="O56" s="135"/>
      <c r="P56" s="135">
        <f>'将来負担比率（分子）の構造'!M$51</f>
        <v>6935</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3530</v>
      </c>
      <c r="E58" s="135"/>
      <c r="F58" s="135"/>
      <c r="G58" s="135">
        <f>'将来負担比率（分子）の構造'!J$49</f>
        <v>4046</v>
      </c>
      <c r="H58" s="135"/>
      <c r="I58" s="135"/>
      <c r="J58" s="135">
        <f>'将来負担比率（分子）の構造'!K$49</f>
        <v>3953</v>
      </c>
      <c r="K58" s="135"/>
      <c r="L58" s="135"/>
      <c r="M58" s="135">
        <f>'将来負担比率（分子）の構造'!L$49</f>
        <v>3653</v>
      </c>
      <c r="N58" s="135"/>
      <c r="O58" s="135"/>
      <c r="P58" s="135">
        <f>'将来負担比率（分子）の構造'!M$49</f>
        <v>3093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611</v>
      </c>
      <c r="C62" s="135"/>
      <c r="D62" s="135"/>
      <c r="E62" s="135">
        <f>'将来負担比率（分子）の構造'!J$45</f>
        <v>659</v>
      </c>
      <c r="F62" s="135"/>
      <c r="G62" s="135"/>
      <c r="H62" s="135">
        <f>'将来負担比率（分子）の構造'!K$45</f>
        <v>664</v>
      </c>
      <c r="I62" s="135"/>
      <c r="J62" s="135"/>
      <c r="K62" s="135">
        <f>'将来負担比率（分子）の構造'!L$45</f>
        <v>646</v>
      </c>
      <c r="L62" s="135"/>
      <c r="M62" s="135"/>
      <c r="N62" s="135">
        <f>'将来負担比率（分子）の構造'!M$45</f>
        <v>645</v>
      </c>
      <c r="O62" s="135"/>
      <c r="P62" s="135"/>
    </row>
    <row r="63" spans="1:16" x14ac:dyDescent="0.15">
      <c r="A63" s="135" t="s">
        <v>28</v>
      </c>
      <c r="B63" s="135">
        <f>'将来負担比率（分子）の構造'!I$44</f>
        <v>259</v>
      </c>
      <c r="C63" s="135"/>
      <c r="D63" s="135"/>
      <c r="E63" s="135">
        <f>'将来負担比率（分子）の構造'!J$44</f>
        <v>254</v>
      </c>
      <c r="F63" s="135"/>
      <c r="G63" s="135"/>
      <c r="H63" s="135">
        <f>'将来負担比率（分子）の構造'!K$44</f>
        <v>221</v>
      </c>
      <c r="I63" s="135"/>
      <c r="J63" s="135"/>
      <c r="K63" s="135">
        <f>'将来負担比率（分子）の構造'!L$44</f>
        <v>206</v>
      </c>
      <c r="L63" s="135"/>
      <c r="M63" s="135"/>
      <c r="N63" s="135">
        <f>'将来負担比率（分子）の構造'!M$44</f>
        <v>235</v>
      </c>
      <c r="O63" s="135"/>
      <c r="P63" s="135"/>
    </row>
    <row r="64" spans="1:16" x14ac:dyDescent="0.15">
      <c r="A64" s="135" t="s">
        <v>27</v>
      </c>
      <c r="B64" s="135">
        <f>'将来負担比率（分子）の構造'!I$43</f>
        <v>4348</v>
      </c>
      <c r="C64" s="135"/>
      <c r="D64" s="135"/>
      <c r="E64" s="135">
        <f>'将来負担比率（分子）の構造'!J$43</f>
        <v>4018</v>
      </c>
      <c r="F64" s="135"/>
      <c r="G64" s="135"/>
      <c r="H64" s="135">
        <f>'将来負担比率（分子）の構造'!K$43</f>
        <v>3832</v>
      </c>
      <c r="I64" s="135"/>
      <c r="J64" s="135"/>
      <c r="K64" s="135">
        <f>'将来負担比率（分子）の構造'!L$43</f>
        <v>3672</v>
      </c>
      <c r="L64" s="135"/>
      <c r="M64" s="135"/>
      <c r="N64" s="135">
        <f>'将来負担比率（分子）の構造'!M$43</f>
        <v>3542</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5727</v>
      </c>
      <c r="C66" s="135"/>
      <c r="D66" s="135"/>
      <c r="E66" s="135">
        <f>'将来負担比率（分子）の構造'!J$41</f>
        <v>5906</v>
      </c>
      <c r="F66" s="135"/>
      <c r="G66" s="135"/>
      <c r="H66" s="135">
        <f>'将来負担比率（分子）の構造'!K$41</f>
        <v>6188</v>
      </c>
      <c r="I66" s="135"/>
      <c r="J66" s="135"/>
      <c r="K66" s="135">
        <f>'将来負担比率（分子）の構造'!L$41</f>
        <v>6786</v>
      </c>
      <c r="L66" s="135"/>
      <c r="M66" s="135"/>
      <c r="N66" s="135">
        <f>'将来負担比率（分子）の構造'!M$41</f>
        <v>7540</v>
      </c>
      <c r="O66" s="135"/>
      <c r="P66" s="135"/>
    </row>
    <row r="67" spans="1:16" x14ac:dyDescent="0.15">
      <c r="A67" s="135" t="s">
        <v>63</v>
      </c>
      <c r="B67" s="135" t="e">
        <f>NA()</f>
        <v>#N/A</v>
      </c>
      <c r="C67" s="135">
        <f>IF(ISNUMBER('将来負担比率（分子）の構造'!I$52), IF('将来負担比率（分子）の構造'!I$52 &lt; 0, 0, '将来負担比率（分子）の構造'!I$52), NA())</f>
        <v>325</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532</v>
      </c>
      <c r="M67" s="135" t="e">
        <f>NA()</f>
        <v>#N/A</v>
      </c>
      <c r="N67" s="135" t="e">
        <f>NA()</f>
        <v>#N/A</v>
      </c>
      <c r="O67" s="135">
        <f>IF(ISNUMBER('将来負担比率（分子）の構造'!M$52), IF('将来負担比率（分子）の構造'!M$52 &lt; 0, 0, '将来負担比率（分子）の構造'!M$52), NA())</f>
        <v>1934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2197199</v>
      </c>
      <c r="S5" s="669"/>
      <c r="T5" s="669"/>
      <c r="U5" s="669"/>
      <c r="V5" s="669"/>
      <c r="W5" s="669"/>
      <c r="X5" s="669"/>
      <c r="Y5" s="716"/>
      <c r="Z5" s="729">
        <v>28.8</v>
      </c>
      <c r="AA5" s="729"/>
      <c r="AB5" s="729"/>
      <c r="AC5" s="729"/>
      <c r="AD5" s="730">
        <v>2197199</v>
      </c>
      <c r="AE5" s="730"/>
      <c r="AF5" s="730"/>
      <c r="AG5" s="730"/>
      <c r="AH5" s="730"/>
      <c r="AI5" s="730"/>
      <c r="AJ5" s="730"/>
      <c r="AK5" s="730"/>
      <c r="AL5" s="717">
        <v>57.6</v>
      </c>
      <c r="AM5" s="686"/>
      <c r="AN5" s="686"/>
      <c r="AO5" s="718"/>
      <c r="AP5" s="705" t="s">
        <v>206</v>
      </c>
      <c r="AQ5" s="706"/>
      <c r="AR5" s="706"/>
      <c r="AS5" s="706"/>
      <c r="AT5" s="706"/>
      <c r="AU5" s="706"/>
      <c r="AV5" s="706"/>
      <c r="AW5" s="706"/>
      <c r="AX5" s="706"/>
      <c r="AY5" s="706"/>
      <c r="AZ5" s="706"/>
      <c r="BA5" s="706"/>
      <c r="BB5" s="706"/>
      <c r="BC5" s="706"/>
      <c r="BD5" s="706"/>
      <c r="BE5" s="706"/>
      <c r="BF5" s="707"/>
      <c r="BG5" s="618">
        <v>2197199</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48386</v>
      </c>
      <c r="S6" s="619"/>
      <c r="T6" s="619"/>
      <c r="U6" s="619"/>
      <c r="V6" s="619"/>
      <c r="W6" s="619"/>
      <c r="X6" s="619"/>
      <c r="Y6" s="620"/>
      <c r="Z6" s="671">
        <v>0.6</v>
      </c>
      <c r="AA6" s="671"/>
      <c r="AB6" s="671"/>
      <c r="AC6" s="671"/>
      <c r="AD6" s="672">
        <v>48386</v>
      </c>
      <c r="AE6" s="672"/>
      <c r="AF6" s="672"/>
      <c r="AG6" s="672"/>
      <c r="AH6" s="672"/>
      <c r="AI6" s="672"/>
      <c r="AJ6" s="672"/>
      <c r="AK6" s="672"/>
      <c r="AL6" s="641">
        <v>1.3</v>
      </c>
      <c r="AM6" s="673"/>
      <c r="AN6" s="673"/>
      <c r="AO6" s="674"/>
      <c r="AP6" s="615" t="s">
        <v>212</v>
      </c>
      <c r="AQ6" s="616"/>
      <c r="AR6" s="616"/>
      <c r="AS6" s="616"/>
      <c r="AT6" s="616"/>
      <c r="AU6" s="616"/>
      <c r="AV6" s="616"/>
      <c r="AW6" s="616"/>
      <c r="AX6" s="616"/>
      <c r="AY6" s="616"/>
      <c r="AZ6" s="616"/>
      <c r="BA6" s="616"/>
      <c r="BB6" s="616"/>
      <c r="BC6" s="616"/>
      <c r="BD6" s="616"/>
      <c r="BE6" s="616"/>
      <c r="BF6" s="617"/>
      <c r="BG6" s="618">
        <v>2197199</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74554</v>
      </c>
      <c r="CS6" s="619"/>
      <c r="CT6" s="619"/>
      <c r="CU6" s="619"/>
      <c r="CV6" s="619"/>
      <c r="CW6" s="619"/>
      <c r="CX6" s="619"/>
      <c r="CY6" s="620"/>
      <c r="CZ6" s="671">
        <v>1</v>
      </c>
      <c r="DA6" s="671"/>
      <c r="DB6" s="671"/>
      <c r="DC6" s="671"/>
      <c r="DD6" s="624" t="s">
        <v>207</v>
      </c>
      <c r="DE6" s="619"/>
      <c r="DF6" s="619"/>
      <c r="DG6" s="619"/>
      <c r="DH6" s="619"/>
      <c r="DI6" s="619"/>
      <c r="DJ6" s="619"/>
      <c r="DK6" s="619"/>
      <c r="DL6" s="619"/>
      <c r="DM6" s="619"/>
      <c r="DN6" s="619"/>
      <c r="DO6" s="619"/>
      <c r="DP6" s="620"/>
      <c r="DQ6" s="624">
        <v>74554</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5095</v>
      </c>
      <c r="S7" s="619"/>
      <c r="T7" s="619"/>
      <c r="U7" s="619"/>
      <c r="V7" s="619"/>
      <c r="W7" s="619"/>
      <c r="X7" s="619"/>
      <c r="Y7" s="620"/>
      <c r="Z7" s="671">
        <v>0.1</v>
      </c>
      <c r="AA7" s="671"/>
      <c r="AB7" s="671"/>
      <c r="AC7" s="671"/>
      <c r="AD7" s="672">
        <v>5095</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1021764</v>
      </c>
      <c r="BH7" s="619"/>
      <c r="BI7" s="619"/>
      <c r="BJ7" s="619"/>
      <c r="BK7" s="619"/>
      <c r="BL7" s="619"/>
      <c r="BM7" s="619"/>
      <c r="BN7" s="620"/>
      <c r="BO7" s="671">
        <v>46.5</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2232554</v>
      </c>
      <c r="CS7" s="619"/>
      <c r="CT7" s="619"/>
      <c r="CU7" s="619"/>
      <c r="CV7" s="619"/>
      <c r="CW7" s="619"/>
      <c r="CX7" s="619"/>
      <c r="CY7" s="620"/>
      <c r="CZ7" s="671">
        <v>30.9</v>
      </c>
      <c r="DA7" s="671"/>
      <c r="DB7" s="671"/>
      <c r="DC7" s="671"/>
      <c r="DD7" s="624">
        <v>1336358</v>
      </c>
      <c r="DE7" s="619"/>
      <c r="DF7" s="619"/>
      <c r="DG7" s="619"/>
      <c r="DH7" s="619"/>
      <c r="DI7" s="619"/>
      <c r="DJ7" s="619"/>
      <c r="DK7" s="619"/>
      <c r="DL7" s="619"/>
      <c r="DM7" s="619"/>
      <c r="DN7" s="619"/>
      <c r="DO7" s="619"/>
      <c r="DP7" s="620"/>
      <c r="DQ7" s="624">
        <v>1302354</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14701</v>
      </c>
      <c r="S8" s="619"/>
      <c r="T8" s="619"/>
      <c r="U8" s="619"/>
      <c r="V8" s="619"/>
      <c r="W8" s="619"/>
      <c r="X8" s="619"/>
      <c r="Y8" s="620"/>
      <c r="Z8" s="671">
        <v>0.2</v>
      </c>
      <c r="AA8" s="671"/>
      <c r="AB8" s="671"/>
      <c r="AC8" s="671"/>
      <c r="AD8" s="672">
        <v>14701</v>
      </c>
      <c r="AE8" s="672"/>
      <c r="AF8" s="672"/>
      <c r="AG8" s="672"/>
      <c r="AH8" s="672"/>
      <c r="AI8" s="672"/>
      <c r="AJ8" s="672"/>
      <c r="AK8" s="672"/>
      <c r="AL8" s="641">
        <v>0.4</v>
      </c>
      <c r="AM8" s="673"/>
      <c r="AN8" s="673"/>
      <c r="AO8" s="674"/>
      <c r="AP8" s="615" t="s">
        <v>218</v>
      </c>
      <c r="AQ8" s="616"/>
      <c r="AR8" s="616"/>
      <c r="AS8" s="616"/>
      <c r="AT8" s="616"/>
      <c r="AU8" s="616"/>
      <c r="AV8" s="616"/>
      <c r="AW8" s="616"/>
      <c r="AX8" s="616"/>
      <c r="AY8" s="616"/>
      <c r="AZ8" s="616"/>
      <c r="BA8" s="616"/>
      <c r="BB8" s="616"/>
      <c r="BC8" s="616"/>
      <c r="BD8" s="616"/>
      <c r="BE8" s="616"/>
      <c r="BF8" s="617"/>
      <c r="BG8" s="618">
        <v>30672</v>
      </c>
      <c r="BH8" s="619"/>
      <c r="BI8" s="619"/>
      <c r="BJ8" s="619"/>
      <c r="BK8" s="619"/>
      <c r="BL8" s="619"/>
      <c r="BM8" s="619"/>
      <c r="BN8" s="620"/>
      <c r="BO8" s="671">
        <v>1.4</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2080845</v>
      </c>
      <c r="CS8" s="619"/>
      <c r="CT8" s="619"/>
      <c r="CU8" s="619"/>
      <c r="CV8" s="619"/>
      <c r="CW8" s="619"/>
      <c r="CX8" s="619"/>
      <c r="CY8" s="620"/>
      <c r="CZ8" s="671">
        <v>28.8</v>
      </c>
      <c r="DA8" s="671"/>
      <c r="DB8" s="671"/>
      <c r="DC8" s="671"/>
      <c r="DD8" s="624" t="s">
        <v>207</v>
      </c>
      <c r="DE8" s="619"/>
      <c r="DF8" s="619"/>
      <c r="DG8" s="619"/>
      <c r="DH8" s="619"/>
      <c r="DI8" s="619"/>
      <c r="DJ8" s="619"/>
      <c r="DK8" s="619"/>
      <c r="DL8" s="619"/>
      <c r="DM8" s="619"/>
      <c r="DN8" s="619"/>
      <c r="DO8" s="619"/>
      <c r="DP8" s="620"/>
      <c r="DQ8" s="624">
        <v>1187524</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14518</v>
      </c>
      <c r="S9" s="619"/>
      <c r="T9" s="619"/>
      <c r="U9" s="619"/>
      <c r="V9" s="619"/>
      <c r="W9" s="619"/>
      <c r="X9" s="619"/>
      <c r="Y9" s="620"/>
      <c r="Z9" s="671">
        <v>0.2</v>
      </c>
      <c r="AA9" s="671"/>
      <c r="AB9" s="671"/>
      <c r="AC9" s="671"/>
      <c r="AD9" s="672">
        <v>14518</v>
      </c>
      <c r="AE9" s="672"/>
      <c r="AF9" s="672"/>
      <c r="AG9" s="672"/>
      <c r="AH9" s="672"/>
      <c r="AI9" s="672"/>
      <c r="AJ9" s="672"/>
      <c r="AK9" s="672"/>
      <c r="AL9" s="641">
        <v>0.4</v>
      </c>
      <c r="AM9" s="673"/>
      <c r="AN9" s="673"/>
      <c r="AO9" s="674"/>
      <c r="AP9" s="615" t="s">
        <v>221</v>
      </c>
      <c r="AQ9" s="616"/>
      <c r="AR9" s="616"/>
      <c r="AS9" s="616"/>
      <c r="AT9" s="616"/>
      <c r="AU9" s="616"/>
      <c r="AV9" s="616"/>
      <c r="AW9" s="616"/>
      <c r="AX9" s="616"/>
      <c r="AY9" s="616"/>
      <c r="AZ9" s="616"/>
      <c r="BA9" s="616"/>
      <c r="BB9" s="616"/>
      <c r="BC9" s="616"/>
      <c r="BD9" s="616"/>
      <c r="BE9" s="616"/>
      <c r="BF9" s="617"/>
      <c r="BG9" s="618">
        <v>874620</v>
      </c>
      <c r="BH9" s="619"/>
      <c r="BI9" s="619"/>
      <c r="BJ9" s="619"/>
      <c r="BK9" s="619"/>
      <c r="BL9" s="619"/>
      <c r="BM9" s="619"/>
      <c r="BN9" s="620"/>
      <c r="BO9" s="671">
        <v>39.799999999999997</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427316</v>
      </c>
      <c r="CS9" s="619"/>
      <c r="CT9" s="619"/>
      <c r="CU9" s="619"/>
      <c r="CV9" s="619"/>
      <c r="CW9" s="619"/>
      <c r="CX9" s="619"/>
      <c r="CY9" s="620"/>
      <c r="CZ9" s="671">
        <v>5.9</v>
      </c>
      <c r="DA9" s="671"/>
      <c r="DB9" s="671"/>
      <c r="DC9" s="671"/>
      <c r="DD9" s="624" t="s">
        <v>109</v>
      </c>
      <c r="DE9" s="619"/>
      <c r="DF9" s="619"/>
      <c r="DG9" s="619"/>
      <c r="DH9" s="619"/>
      <c r="DI9" s="619"/>
      <c r="DJ9" s="619"/>
      <c r="DK9" s="619"/>
      <c r="DL9" s="619"/>
      <c r="DM9" s="619"/>
      <c r="DN9" s="619"/>
      <c r="DO9" s="619"/>
      <c r="DP9" s="620"/>
      <c r="DQ9" s="624">
        <v>377525</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315602</v>
      </c>
      <c r="S10" s="619"/>
      <c r="T10" s="619"/>
      <c r="U10" s="619"/>
      <c r="V10" s="619"/>
      <c r="W10" s="619"/>
      <c r="X10" s="619"/>
      <c r="Y10" s="620"/>
      <c r="Z10" s="671">
        <v>4.0999999999999996</v>
      </c>
      <c r="AA10" s="671"/>
      <c r="AB10" s="671"/>
      <c r="AC10" s="671"/>
      <c r="AD10" s="672">
        <v>315602</v>
      </c>
      <c r="AE10" s="672"/>
      <c r="AF10" s="672"/>
      <c r="AG10" s="672"/>
      <c r="AH10" s="672"/>
      <c r="AI10" s="672"/>
      <c r="AJ10" s="672"/>
      <c r="AK10" s="672"/>
      <c r="AL10" s="641">
        <v>8.3000000000000007</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46478</v>
      </c>
      <c r="BH10" s="619"/>
      <c r="BI10" s="619"/>
      <c r="BJ10" s="619"/>
      <c r="BK10" s="619"/>
      <c r="BL10" s="619"/>
      <c r="BM10" s="619"/>
      <c r="BN10" s="620"/>
      <c r="BO10" s="671">
        <v>2.1</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13800</v>
      </c>
      <c r="CS10" s="619"/>
      <c r="CT10" s="619"/>
      <c r="CU10" s="619"/>
      <c r="CV10" s="619"/>
      <c r="CW10" s="619"/>
      <c r="CX10" s="619"/>
      <c r="CY10" s="620"/>
      <c r="CZ10" s="671">
        <v>0.2</v>
      </c>
      <c r="DA10" s="671"/>
      <c r="DB10" s="671"/>
      <c r="DC10" s="671"/>
      <c r="DD10" s="624" t="s">
        <v>109</v>
      </c>
      <c r="DE10" s="619"/>
      <c r="DF10" s="619"/>
      <c r="DG10" s="619"/>
      <c r="DH10" s="619"/>
      <c r="DI10" s="619"/>
      <c r="DJ10" s="619"/>
      <c r="DK10" s="619"/>
      <c r="DL10" s="619"/>
      <c r="DM10" s="619"/>
      <c r="DN10" s="619"/>
      <c r="DO10" s="619"/>
      <c r="DP10" s="620"/>
      <c r="DQ10" s="624">
        <v>13732</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69994</v>
      </c>
      <c r="BH11" s="619"/>
      <c r="BI11" s="619"/>
      <c r="BJ11" s="619"/>
      <c r="BK11" s="619"/>
      <c r="BL11" s="619"/>
      <c r="BM11" s="619"/>
      <c r="BN11" s="620"/>
      <c r="BO11" s="671">
        <v>3.2</v>
      </c>
      <c r="BP11" s="671"/>
      <c r="BQ11" s="671"/>
      <c r="BR11" s="671"/>
      <c r="BS11" s="624" t="s">
        <v>109</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21058</v>
      </c>
      <c r="CS11" s="619"/>
      <c r="CT11" s="619"/>
      <c r="CU11" s="619"/>
      <c r="CV11" s="619"/>
      <c r="CW11" s="619"/>
      <c r="CX11" s="619"/>
      <c r="CY11" s="620"/>
      <c r="CZ11" s="671">
        <v>0.3</v>
      </c>
      <c r="DA11" s="671"/>
      <c r="DB11" s="671"/>
      <c r="DC11" s="671"/>
      <c r="DD11" s="624" t="s">
        <v>109</v>
      </c>
      <c r="DE11" s="619"/>
      <c r="DF11" s="619"/>
      <c r="DG11" s="619"/>
      <c r="DH11" s="619"/>
      <c r="DI11" s="619"/>
      <c r="DJ11" s="619"/>
      <c r="DK11" s="619"/>
      <c r="DL11" s="619"/>
      <c r="DM11" s="619"/>
      <c r="DN11" s="619"/>
      <c r="DO11" s="619"/>
      <c r="DP11" s="620"/>
      <c r="DQ11" s="624">
        <v>19562</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1008784</v>
      </c>
      <c r="BH12" s="619"/>
      <c r="BI12" s="619"/>
      <c r="BJ12" s="619"/>
      <c r="BK12" s="619"/>
      <c r="BL12" s="619"/>
      <c r="BM12" s="619"/>
      <c r="BN12" s="620"/>
      <c r="BO12" s="671">
        <v>45.9</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46580</v>
      </c>
      <c r="CS12" s="619"/>
      <c r="CT12" s="619"/>
      <c r="CU12" s="619"/>
      <c r="CV12" s="619"/>
      <c r="CW12" s="619"/>
      <c r="CX12" s="619"/>
      <c r="CY12" s="620"/>
      <c r="CZ12" s="671">
        <v>0.6</v>
      </c>
      <c r="DA12" s="671"/>
      <c r="DB12" s="671"/>
      <c r="DC12" s="671"/>
      <c r="DD12" s="624" t="s">
        <v>109</v>
      </c>
      <c r="DE12" s="619"/>
      <c r="DF12" s="619"/>
      <c r="DG12" s="619"/>
      <c r="DH12" s="619"/>
      <c r="DI12" s="619"/>
      <c r="DJ12" s="619"/>
      <c r="DK12" s="619"/>
      <c r="DL12" s="619"/>
      <c r="DM12" s="619"/>
      <c r="DN12" s="619"/>
      <c r="DO12" s="619"/>
      <c r="DP12" s="620"/>
      <c r="DQ12" s="624">
        <v>46028</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10632</v>
      </c>
      <c r="S13" s="619"/>
      <c r="T13" s="619"/>
      <c r="U13" s="619"/>
      <c r="V13" s="619"/>
      <c r="W13" s="619"/>
      <c r="X13" s="619"/>
      <c r="Y13" s="620"/>
      <c r="Z13" s="671">
        <v>0.1</v>
      </c>
      <c r="AA13" s="671"/>
      <c r="AB13" s="671"/>
      <c r="AC13" s="671"/>
      <c r="AD13" s="672">
        <v>10632</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980050</v>
      </c>
      <c r="BH13" s="619"/>
      <c r="BI13" s="619"/>
      <c r="BJ13" s="619"/>
      <c r="BK13" s="619"/>
      <c r="BL13" s="619"/>
      <c r="BM13" s="619"/>
      <c r="BN13" s="620"/>
      <c r="BO13" s="671">
        <v>44.6</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975457</v>
      </c>
      <c r="CS13" s="619"/>
      <c r="CT13" s="619"/>
      <c r="CU13" s="619"/>
      <c r="CV13" s="619"/>
      <c r="CW13" s="619"/>
      <c r="CX13" s="619"/>
      <c r="CY13" s="620"/>
      <c r="CZ13" s="671">
        <v>13.5</v>
      </c>
      <c r="DA13" s="671"/>
      <c r="DB13" s="671"/>
      <c r="DC13" s="671"/>
      <c r="DD13" s="624">
        <v>440650</v>
      </c>
      <c r="DE13" s="619"/>
      <c r="DF13" s="619"/>
      <c r="DG13" s="619"/>
      <c r="DH13" s="619"/>
      <c r="DI13" s="619"/>
      <c r="DJ13" s="619"/>
      <c r="DK13" s="619"/>
      <c r="DL13" s="619"/>
      <c r="DM13" s="619"/>
      <c r="DN13" s="619"/>
      <c r="DO13" s="619"/>
      <c r="DP13" s="620"/>
      <c r="DQ13" s="624">
        <v>496836</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34506</v>
      </c>
      <c r="BH14" s="619"/>
      <c r="BI14" s="619"/>
      <c r="BJ14" s="619"/>
      <c r="BK14" s="619"/>
      <c r="BL14" s="619"/>
      <c r="BM14" s="619"/>
      <c r="BN14" s="620"/>
      <c r="BO14" s="671">
        <v>1.6</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251126</v>
      </c>
      <c r="CS14" s="619"/>
      <c r="CT14" s="619"/>
      <c r="CU14" s="619"/>
      <c r="CV14" s="619"/>
      <c r="CW14" s="619"/>
      <c r="CX14" s="619"/>
      <c r="CY14" s="620"/>
      <c r="CZ14" s="671">
        <v>3.5</v>
      </c>
      <c r="DA14" s="671"/>
      <c r="DB14" s="671"/>
      <c r="DC14" s="671"/>
      <c r="DD14" s="624">
        <v>3110</v>
      </c>
      <c r="DE14" s="619"/>
      <c r="DF14" s="619"/>
      <c r="DG14" s="619"/>
      <c r="DH14" s="619"/>
      <c r="DI14" s="619"/>
      <c r="DJ14" s="619"/>
      <c r="DK14" s="619"/>
      <c r="DL14" s="619"/>
      <c r="DM14" s="619"/>
      <c r="DN14" s="619"/>
      <c r="DO14" s="619"/>
      <c r="DP14" s="620"/>
      <c r="DQ14" s="624">
        <v>250350</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12410</v>
      </c>
      <c r="S15" s="619"/>
      <c r="T15" s="619"/>
      <c r="U15" s="619"/>
      <c r="V15" s="619"/>
      <c r="W15" s="619"/>
      <c r="X15" s="619"/>
      <c r="Y15" s="620"/>
      <c r="Z15" s="671">
        <v>0.2</v>
      </c>
      <c r="AA15" s="671"/>
      <c r="AB15" s="671"/>
      <c r="AC15" s="671"/>
      <c r="AD15" s="672">
        <v>12410</v>
      </c>
      <c r="AE15" s="672"/>
      <c r="AF15" s="672"/>
      <c r="AG15" s="672"/>
      <c r="AH15" s="672"/>
      <c r="AI15" s="672"/>
      <c r="AJ15" s="672"/>
      <c r="AK15" s="672"/>
      <c r="AL15" s="641">
        <v>0.3</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132145</v>
      </c>
      <c r="BH15" s="619"/>
      <c r="BI15" s="619"/>
      <c r="BJ15" s="619"/>
      <c r="BK15" s="619"/>
      <c r="BL15" s="619"/>
      <c r="BM15" s="619"/>
      <c r="BN15" s="620"/>
      <c r="BO15" s="671">
        <v>6</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531696</v>
      </c>
      <c r="CS15" s="619"/>
      <c r="CT15" s="619"/>
      <c r="CU15" s="619"/>
      <c r="CV15" s="619"/>
      <c r="CW15" s="619"/>
      <c r="CX15" s="619"/>
      <c r="CY15" s="620"/>
      <c r="CZ15" s="671">
        <v>7.4</v>
      </c>
      <c r="DA15" s="671"/>
      <c r="DB15" s="671"/>
      <c r="DC15" s="671"/>
      <c r="DD15" s="624">
        <v>21458</v>
      </c>
      <c r="DE15" s="619"/>
      <c r="DF15" s="619"/>
      <c r="DG15" s="619"/>
      <c r="DH15" s="619"/>
      <c r="DI15" s="619"/>
      <c r="DJ15" s="619"/>
      <c r="DK15" s="619"/>
      <c r="DL15" s="619"/>
      <c r="DM15" s="619"/>
      <c r="DN15" s="619"/>
      <c r="DO15" s="619"/>
      <c r="DP15" s="620"/>
      <c r="DQ15" s="624">
        <v>487458</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1243261</v>
      </c>
      <c r="S16" s="619"/>
      <c r="T16" s="619"/>
      <c r="U16" s="619"/>
      <c r="V16" s="619"/>
      <c r="W16" s="619"/>
      <c r="X16" s="619"/>
      <c r="Y16" s="620"/>
      <c r="Z16" s="671">
        <v>16.3</v>
      </c>
      <c r="AA16" s="671"/>
      <c r="AB16" s="671"/>
      <c r="AC16" s="671"/>
      <c r="AD16" s="672">
        <v>1169898</v>
      </c>
      <c r="AE16" s="672"/>
      <c r="AF16" s="672"/>
      <c r="AG16" s="672"/>
      <c r="AH16" s="672"/>
      <c r="AI16" s="672"/>
      <c r="AJ16" s="672"/>
      <c r="AK16" s="672"/>
      <c r="AL16" s="641">
        <v>30.7</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t="s">
        <v>109</v>
      </c>
      <c r="CS16" s="619"/>
      <c r="CT16" s="619"/>
      <c r="CU16" s="619"/>
      <c r="CV16" s="619"/>
      <c r="CW16" s="619"/>
      <c r="CX16" s="619"/>
      <c r="CY16" s="620"/>
      <c r="CZ16" s="671" t="s">
        <v>109</v>
      </c>
      <c r="DA16" s="671"/>
      <c r="DB16" s="671"/>
      <c r="DC16" s="671"/>
      <c r="DD16" s="624" t="s">
        <v>109</v>
      </c>
      <c r="DE16" s="619"/>
      <c r="DF16" s="619"/>
      <c r="DG16" s="619"/>
      <c r="DH16" s="619"/>
      <c r="DI16" s="619"/>
      <c r="DJ16" s="619"/>
      <c r="DK16" s="619"/>
      <c r="DL16" s="619"/>
      <c r="DM16" s="619"/>
      <c r="DN16" s="619"/>
      <c r="DO16" s="619"/>
      <c r="DP16" s="620"/>
      <c r="DQ16" s="624" t="s">
        <v>109</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1169898</v>
      </c>
      <c r="S17" s="619"/>
      <c r="T17" s="619"/>
      <c r="U17" s="619"/>
      <c r="V17" s="619"/>
      <c r="W17" s="619"/>
      <c r="X17" s="619"/>
      <c r="Y17" s="620"/>
      <c r="Z17" s="671">
        <v>15.3</v>
      </c>
      <c r="AA17" s="671"/>
      <c r="AB17" s="671"/>
      <c r="AC17" s="671"/>
      <c r="AD17" s="672">
        <v>1169898</v>
      </c>
      <c r="AE17" s="672"/>
      <c r="AF17" s="672"/>
      <c r="AG17" s="672"/>
      <c r="AH17" s="672"/>
      <c r="AI17" s="672"/>
      <c r="AJ17" s="672"/>
      <c r="AK17" s="672"/>
      <c r="AL17" s="641">
        <v>30.7</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560447</v>
      </c>
      <c r="CS17" s="619"/>
      <c r="CT17" s="619"/>
      <c r="CU17" s="619"/>
      <c r="CV17" s="619"/>
      <c r="CW17" s="619"/>
      <c r="CX17" s="619"/>
      <c r="CY17" s="620"/>
      <c r="CZ17" s="671">
        <v>7.8</v>
      </c>
      <c r="DA17" s="671"/>
      <c r="DB17" s="671"/>
      <c r="DC17" s="671"/>
      <c r="DD17" s="624" t="s">
        <v>109</v>
      </c>
      <c r="DE17" s="619"/>
      <c r="DF17" s="619"/>
      <c r="DG17" s="619"/>
      <c r="DH17" s="619"/>
      <c r="DI17" s="619"/>
      <c r="DJ17" s="619"/>
      <c r="DK17" s="619"/>
      <c r="DL17" s="619"/>
      <c r="DM17" s="619"/>
      <c r="DN17" s="619"/>
      <c r="DO17" s="619"/>
      <c r="DP17" s="620"/>
      <c r="DQ17" s="624">
        <v>560447</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73363</v>
      </c>
      <c r="S18" s="619"/>
      <c r="T18" s="619"/>
      <c r="U18" s="619"/>
      <c r="V18" s="619"/>
      <c r="W18" s="619"/>
      <c r="X18" s="619"/>
      <c r="Y18" s="620"/>
      <c r="Z18" s="671">
        <v>1</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3861804</v>
      </c>
      <c r="S20" s="619"/>
      <c r="T20" s="619"/>
      <c r="U20" s="619"/>
      <c r="V20" s="619"/>
      <c r="W20" s="619"/>
      <c r="X20" s="619"/>
      <c r="Y20" s="620"/>
      <c r="Z20" s="671">
        <v>50.6</v>
      </c>
      <c r="AA20" s="671"/>
      <c r="AB20" s="671"/>
      <c r="AC20" s="671"/>
      <c r="AD20" s="672">
        <v>3788441</v>
      </c>
      <c r="AE20" s="672"/>
      <c r="AF20" s="672"/>
      <c r="AG20" s="672"/>
      <c r="AH20" s="672"/>
      <c r="AI20" s="672"/>
      <c r="AJ20" s="672"/>
      <c r="AK20" s="672"/>
      <c r="AL20" s="641">
        <v>99.4</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7215433</v>
      </c>
      <c r="CS20" s="619"/>
      <c r="CT20" s="619"/>
      <c r="CU20" s="619"/>
      <c r="CV20" s="619"/>
      <c r="CW20" s="619"/>
      <c r="CX20" s="619"/>
      <c r="CY20" s="620"/>
      <c r="CZ20" s="671">
        <v>100</v>
      </c>
      <c r="DA20" s="671"/>
      <c r="DB20" s="671"/>
      <c r="DC20" s="671"/>
      <c r="DD20" s="624">
        <v>1801576</v>
      </c>
      <c r="DE20" s="619"/>
      <c r="DF20" s="619"/>
      <c r="DG20" s="619"/>
      <c r="DH20" s="619"/>
      <c r="DI20" s="619"/>
      <c r="DJ20" s="619"/>
      <c r="DK20" s="619"/>
      <c r="DL20" s="619"/>
      <c r="DM20" s="619"/>
      <c r="DN20" s="619"/>
      <c r="DO20" s="619"/>
      <c r="DP20" s="620"/>
      <c r="DQ20" s="624">
        <v>4816370</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3618</v>
      </c>
      <c r="S21" s="619"/>
      <c r="T21" s="619"/>
      <c r="U21" s="619"/>
      <c r="V21" s="619"/>
      <c r="W21" s="619"/>
      <c r="X21" s="619"/>
      <c r="Y21" s="620"/>
      <c r="Z21" s="671">
        <v>0</v>
      </c>
      <c r="AA21" s="671"/>
      <c r="AB21" s="671"/>
      <c r="AC21" s="671"/>
      <c r="AD21" s="672">
        <v>3618</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17255</v>
      </c>
      <c r="S22" s="619"/>
      <c r="T22" s="619"/>
      <c r="U22" s="619"/>
      <c r="V22" s="619"/>
      <c r="W22" s="619"/>
      <c r="X22" s="619"/>
      <c r="Y22" s="620"/>
      <c r="Z22" s="671">
        <v>0.2</v>
      </c>
      <c r="AA22" s="671"/>
      <c r="AB22" s="671"/>
      <c r="AC22" s="671"/>
      <c r="AD22" s="672" t="s">
        <v>109</v>
      </c>
      <c r="AE22" s="672"/>
      <c r="AF22" s="672"/>
      <c r="AG22" s="672"/>
      <c r="AH22" s="672"/>
      <c r="AI22" s="672"/>
      <c r="AJ22" s="672"/>
      <c r="AK22" s="672"/>
      <c r="AL22" s="641" t="s">
        <v>109</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92063</v>
      </c>
      <c r="S23" s="619"/>
      <c r="T23" s="619"/>
      <c r="U23" s="619"/>
      <c r="V23" s="619"/>
      <c r="W23" s="619"/>
      <c r="X23" s="619"/>
      <c r="Y23" s="620"/>
      <c r="Z23" s="671">
        <v>1.2</v>
      </c>
      <c r="AA23" s="671"/>
      <c r="AB23" s="671"/>
      <c r="AC23" s="671"/>
      <c r="AD23" s="672">
        <v>9303</v>
      </c>
      <c r="AE23" s="672"/>
      <c r="AF23" s="672"/>
      <c r="AG23" s="672"/>
      <c r="AH23" s="672"/>
      <c r="AI23" s="672"/>
      <c r="AJ23" s="672"/>
      <c r="AK23" s="672"/>
      <c r="AL23" s="641">
        <v>0.2</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66401</v>
      </c>
      <c r="S24" s="619"/>
      <c r="T24" s="619"/>
      <c r="U24" s="619"/>
      <c r="V24" s="619"/>
      <c r="W24" s="619"/>
      <c r="X24" s="619"/>
      <c r="Y24" s="620"/>
      <c r="Z24" s="671">
        <v>0.9</v>
      </c>
      <c r="AA24" s="671"/>
      <c r="AB24" s="671"/>
      <c r="AC24" s="671"/>
      <c r="AD24" s="672" t="s">
        <v>109</v>
      </c>
      <c r="AE24" s="672"/>
      <c r="AF24" s="672"/>
      <c r="AG24" s="672"/>
      <c r="AH24" s="672"/>
      <c r="AI24" s="672"/>
      <c r="AJ24" s="672"/>
      <c r="AK24" s="672"/>
      <c r="AL24" s="641" t="s">
        <v>109</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2488478</v>
      </c>
      <c r="CS24" s="669"/>
      <c r="CT24" s="669"/>
      <c r="CU24" s="669"/>
      <c r="CV24" s="669"/>
      <c r="CW24" s="669"/>
      <c r="CX24" s="669"/>
      <c r="CY24" s="716"/>
      <c r="CZ24" s="720">
        <v>34.5</v>
      </c>
      <c r="DA24" s="721"/>
      <c r="DB24" s="721"/>
      <c r="DC24" s="722"/>
      <c r="DD24" s="715">
        <v>1778545</v>
      </c>
      <c r="DE24" s="669"/>
      <c r="DF24" s="669"/>
      <c r="DG24" s="669"/>
      <c r="DH24" s="669"/>
      <c r="DI24" s="669"/>
      <c r="DJ24" s="669"/>
      <c r="DK24" s="716"/>
      <c r="DL24" s="715">
        <v>1764220</v>
      </c>
      <c r="DM24" s="669"/>
      <c r="DN24" s="669"/>
      <c r="DO24" s="669"/>
      <c r="DP24" s="669"/>
      <c r="DQ24" s="669"/>
      <c r="DR24" s="669"/>
      <c r="DS24" s="669"/>
      <c r="DT24" s="669"/>
      <c r="DU24" s="669"/>
      <c r="DV24" s="716"/>
      <c r="DW24" s="717">
        <v>42.9</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755987</v>
      </c>
      <c r="S25" s="619"/>
      <c r="T25" s="619"/>
      <c r="U25" s="619"/>
      <c r="V25" s="619"/>
      <c r="W25" s="619"/>
      <c r="X25" s="619"/>
      <c r="Y25" s="620"/>
      <c r="Z25" s="671">
        <v>9.9</v>
      </c>
      <c r="AA25" s="671"/>
      <c r="AB25" s="671"/>
      <c r="AC25" s="671"/>
      <c r="AD25" s="672" t="s">
        <v>109</v>
      </c>
      <c r="AE25" s="672"/>
      <c r="AF25" s="672"/>
      <c r="AG25" s="672"/>
      <c r="AH25" s="672"/>
      <c r="AI25" s="672"/>
      <c r="AJ25" s="672"/>
      <c r="AK25" s="672"/>
      <c r="AL25" s="641" t="s">
        <v>109</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948265</v>
      </c>
      <c r="CS25" s="637"/>
      <c r="CT25" s="637"/>
      <c r="CU25" s="637"/>
      <c r="CV25" s="637"/>
      <c r="CW25" s="637"/>
      <c r="CX25" s="637"/>
      <c r="CY25" s="638"/>
      <c r="CZ25" s="621">
        <v>13.1</v>
      </c>
      <c r="DA25" s="639"/>
      <c r="DB25" s="639"/>
      <c r="DC25" s="640"/>
      <c r="DD25" s="624">
        <v>823980</v>
      </c>
      <c r="DE25" s="637"/>
      <c r="DF25" s="637"/>
      <c r="DG25" s="637"/>
      <c r="DH25" s="637"/>
      <c r="DI25" s="637"/>
      <c r="DJ25" s="637"/>
      <c r="DK25" s="638"/>
      <c r="DL25" s="624">
        <v>820646</v>
      </c>
      <c r="DM25" s="637"/>
      <c r="DN25" s="637"/>
      <c r="DO25" s="637"/>
      <c r="DP25" s="637"/>
      <c r="DQ25" s="637"/>
      <c r="DR25" s="637"/>
      <c r="DS25" s="637"/>
      <c r="DT25" s="637"/>
      <c r="DU25" s="637"/>
      <c r="DV25" s="638"/>
      <c r="DW25" s="641">
        <v>19.899999999999999</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581058</v>
      </c>
      <c r="CS26" s="619"/>
      <c r="CT26" s="619"/>
      <c r="CU26" s="619"/>
      <c r="CV26" s="619"/>
      <c r="CW26" s="619"/>
      <c r="CX26" s="619"/>
      <c r="CY26" s="620"/>
      <c r="CZ26" s="621">
        <v>8.1</v>
      </c>
      <c r="DA26" s="639"/>
      <c r="DB26" s="639"/>
      <c r="DC26" s="640"/>
      <c r="DD26" s="624">
        <v>473685</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390838</v>
      </c>
      <c r="S27" s="619"/>
      <c r="T27" s="619"/>
      <c r="U27" s="619"/>
      <c r="V27" s="619"/>
      <c r="W27" s="619"/>
      <c r="X27" s="619"/>
      <c r="Y27" s="620"/>
      <c r="Z27" s="671">
        <v>5.0999999999999996</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2197199</v>
      </c>
      <c r="BH27" s="619"/>
      <c r="BI27" s="619"/>
      <c r="BJ27" s="619"/>
      <c r="BK27" s="619"/>
      <c r="BL27" s="619"/>
      <c r="BM27" s="619"/>
      <c r="BN27" s="620"/>
      <c r="BO27" s="671">
        <v>100</v>
      </c>
      <c r="BP27" s="671"/>
      <c r="BQ27" s="671"/>
      <c r="BR27" s="671"/>
      <c r="BS27" s="624" t="s">
        <v>109</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979766</v>
      </c>
      <c r="CS27" s="637"/>
      <c r="CT27" s="637"/>
      <c r="CU27" s="637"/>
      <c r="CV27" s="637"/>
      <c r="CW27" s="637"/>
      <c r="CX27" s="637"/>
      <c r="CY27" s="638"/>
      <c r="CZ27" s="621">
        <v>13.6</v>
      </c>
      <c r="DA27" s="639"/>
      <c r="DB27" s="639"/>
      <c r="DC27" s="640"/>
      <c r="DD27" s="624">
        <v>394118</v>
      </c>
      <c r="DE27" s="637"/>
      <c r="DF27" s="637"/>
      <c r="DG27" s="637"/>
      <c r="DH27" s="637"/>
      <c r="DI27" s="637"/>
      <c r="DJ27" s="637"/>
      <c r="DK27" s="638"/>
      <c r="DL27" s="624">
        <v>383127</v>
      </c>
      <c r="DM27" s="637"/>
      <c r="DN27" s="637"/>
      <c r="DO27" s="637"/>
      <c r="DP27" s="637"/>
      <c r="DQ27" s="637"/>
      <c r="DR27" s="637"/>
      <c r="DS27" s="637"/>
      <c r="DT27" s="637"/>
      <c r="DU27" s="637"/>
      <c r="DV27" s="638"/>
      <c r="DW27" s="641">
        <v>9.3000000000000007</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9631</v>
      </c>
      <c r="S28" s="619"/>
      <c r="T28" s="619"/>
      <c r="U28" s="619"/>
      <c r="V28" s="619"/>
      <c r="W28" s="619"/>
      <c r="X28" s="619"/>
      <c r="Y28" s="620"/>
      <c r="Z28" s="671">
        <v>0.1</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560447</v>
      </c>
      <c r="CS28" s="619"/>
      <c r="CT28" s="619"/>
      <c r="CU28" s="619"/>
      <c r="CV28" s="619"/>
      <c r="CW28" s="619"/>
      <c r="CX28" s="619"/>
      <c r="CY28" s="620"/>
      <c r="CZ28" s="621">
        <v>7.8</v>
      </c>
      <c r="DA28" s="639"/>
      <c r="DB28" s="639"/>
      <c r="DC28" s="640"/>
      <c r="DD28" s="624">
        <v>560447</v>
      </c>
      <c r="DE28" s="619"/>
      <c r="DF28" s="619"/>
      <c r="DG28" s="619"/>
      <c r="DH28" s="619"/>
      <c r="DI28" s="619"/>
      <c r="DJ28" s="619"/>
      <c r="DK28" s="620"/>
      <c r="DL28" s="624">
        <v>560447</v>
      </c>
      <c r="DM28" s="619"/>
      <c r="DN28" s="619"/>
      <c r="DO28" s="619"/>
      <c r="DP28" s="619"/>
      <c r="DQ28" s="619"/>
      <c r="DR28" s="619"/>
      <c r="DS28" s="619"/>
      <c r="DT28" s="619"/>
      <c r="DU28" s="619"/>
      <c r="DV28" s="620"/>
      <c r="DW28" s="641">
        <v>13.6</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3402</v>
      </c>
      <c r="S29" s="619"/>
      <c r="T29" s="619"/>
      <c r="U29" s="619"/>
      <c r="V29" s="619"/>
      <c r="W29" s="619"/>
      <c r="X29" s="619"/>
      <c r="Y29" s="620"/>
      <c r="Z29" s="671">
        <v>0</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560404</v>
      </c>
      <c r="CS29" s="637"/>
      <c r="CT29" s="637"/>
      <c r="CU29" s="637"/>
      <c r="CV29" s="637"/>
      <c r="CW29" s="637"/>
      <c r="CX29" s="637"/>
      <c r="CY29" s="638"/>
      <c r="CZ29" s="621">
        <v>7.8</v>
      </c>
      <c r="DA29" s="639"/>
      <c r="DB29" s="639"/>
      <c r="DC29" s="640"/>
      <c r="DD29" s="624">
        <v>560404</v>
      </c>
      <c r="DE29" s="637"/>
      <c r="DF29" s="637"/>
      <c r="DG29" s="637"/>
      <c r="DH29" s="637"/>
      <c r="DI29" s="637"/>
      <c r="DJ29" s="637"/>
      <c r="DK29" s="638"/>
      <c r="DL29" s="624">
        <v>560404</v>
      </c>
      <c r="DM29" s="637"/>
      <c r="DN29" s="637"/>
      <c r="DO29" s="637"/>
      <c r="DP29" s="637"/>
      <c r="DQ29" s="637"/>
      <c r="DR29" s="637"/>
      <c r="DS29" s="637"/>
      <c r="DT29" s="637"/>
      <c r="DU29" s="637"/>
      <c r="DV29" s="638"/>
      <c r="DW29" s="641">
        <v>13.6</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781461</v>
      </c>
      <c r="S30" s="619"/>
      <c r="T30" s="619"/>
      <c r="U30" s="619"/>
      <c r="V30" s="619"/>
      <c r="W30" s="619"/>
      <c r="X30" s="619"/>
      <c r="Y30" s="620"/>
      <c r="Z30" s="671">
        <v>10.199999999999999</v>
      </c>
      <c r="AA30" s="671"/>
      <c r="AB30" s="671"/>
      <c r="AC30" s="671"/>
      <c r="AD30" s="672">
        <v>11461</v>
      </c>
      <c r="AE30" s="672"/>
      <c r="AF30" s="672"/>
      <c r="AG30" s="672"/>
      <c r="AH30" s="672"/>
      <c r="AI30" s="672"/>
      <c r="AJ30" s="672"/>
      <c r="AK30" s="672"/>
      <c r="AL30" s="641">
        <v>0.3</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98.5</v>
      </c>
      <c r="BH30" s="685"/>
      <c r="BI30" s="685"/>
      <c r="BJ30" s="685"/>
      <c r="BK30" s="685"/>
      <c r="BL30" s="685"/>
      <c r="BM30" s="686">
        <v>94.1</v>
      </c>
      <c r="BN30" s="685"/>
      <c r="BO30" s="685"/>
      <c r="BP30" s="685"/>
      <c r="BQ30" s="687"/>
      <c r="BR30" s="684">
        <v>98.6</v>
      </c>
      <c r="BS30" s="685"/>
      <c r="BT30" s="685"/>
      <c r="BU30" s="685"/>
      <c r="BV30" s="685"/>
      <c r="BW30" s="685"/>
      <c r="BX30" s="686">
        <v>94.3</v>
      </c>
      <c r="BY30" s="685"/>
      <c r="BZ30" s="685"/>
      <c r="CA30" s="685"/>
      <c r="CB30" s="687"/>
      <c r="CD30" s="690"/>
      <c r="CE30" s="691"/>
      <c r="CF30" s="655" t="s">
        <v>290</v>
      </c>
      <c r="CG30" s="652"/>
      <c r="CH30" s="652"/>
      <c r="CI30" s="652"/>
      <c r="CJ30" s="652"/>
      <c r="CK30" s="652"/>
      <c r="CL30" s="652"/>
      <c r="CM30" s="652"/>
      <c r="CN30" s="652"/>
      <c r="CO30" s="652"/>
      <c r="CP30" s="652"/>
      <c r="CQ30" s="653"/>
      <c r="CR30" s="618">
        <v>495006</v>
      </c>
      <c r="CS30" s="619"/>
      <c r="CT30" s="619"/>
      <c r="CU30" s="619"/>
      <c r="CV30" s="619"/>
      <c r="CW30" s="619"/>
      <c r="CX30" s="619"/>
      <c r="CY30" s="620"/>
      <c r="CZ30" s="621">
        <v>6.9</v>
      </c>
      <c r="DA30" s="639"/>
      <c r="DB30" s="639"/>
      <c r="DC30" s="640"/>
      <c r="DD30" s="624">
        <v>495006</v>
      </c>
      <c r="DE30" s="619"/>
      <c r="DF30" s="619"/>
      <c r="DG30" s="619"/>
      <c r="DH30" s="619"/>
      <c r="DI30" s="619"/>
      <c r="DJ30" s="619"/>
      <c r="DK30" s="620"/>
      <c r="DL30" s="624">
        <v>495006</v>
      </c>
      <c r="DM30" s="619"/>
      <c r="DN30" s="619"/>
      <c r="DO30" s="619"/>
      <c r="DP30" s="619"/>
      <c r="DQ30" s="619"/>
      <c r="DR30" s="619"/>
      <c r="DS30" s="619"/>
      <c r="DT30" s="619"/>
      <c r="DU30" s="619"/>
      <c r="DV30" s="620"/>
      <c r="DW30" s="641">
        <v>12</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299580</v>
      </c>
      <c r="S31" s="619"/>
      <c r="T31" s="619"/>
      <c r="U31" s="619"/>
      <c r="V31" s="619"/>
      <c r="W31" s="619"/>
      <c r="X31" s="619"/>
      <c r="Y31" s="620"/>
      <c r="Z31" s="671">
        <v>3.9</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98.5</v>
      </c>
      <c r="BH31" s="637"/>
      <c r="BI31" s="637"/>
      <c r="BJ31" s="637"/>
      <c r="BK31" s="637"/>
      <c r="BL31" s="637"/>
      <c r="BM31" s="673">
        <v>95.6</v>
      </c>
      <c r="BN31" s="683"/>
      <c r="BO31" s="683"/>
      <c r="BP31" s="683"/>
      <c r="BQ31" s="647"/>
      <c r="BR31" s="682">
        <v>98.5</v>
      </c>
      <c r="BS31" s="637"/>
      <c r="BT31" s="637"/>
      <c r="BU31" s="637"/>
      <c r="BV31" s="637"/>
      <c r="BW31" s="637"/>
      <c r="BX31" s="673">
        <v>95.6</v>
      </c>
      <c r="BY31" s="683"/>
      <c r="BZ31" s="683"/>
      <c r="CA31" s="683"/>
      <c r="CB31" s="647"/>
      <c r="CD31" s="690"/>
      <c r="CE31" s="691"/>
      <c r="CF31" s="655" t="s">
        <v>294</v>
      </c>
      <c r="CG31" s="652"/>
      <c r="CH31" s="652"/>
      <c r="CI31" s="652"/>
      <c r="CJ31" s="652"/>
      <c r="CK31" s="652"/>
      <c r="CL31" s="652"/>
      <c r="CM31" s="652"/>
      <c r="CN31" s="652"/>
      <c r="CO31" s="652"/>
      <c r="CP31" s="652"/>
      <c r="CQ31" s="653"/>
      <c r="CR31" s="618">
        <v>65398</v>
      </c>
      <c r="CS31" s="637"/>
      <c r="CT31" s="637"/>
      <c r="CU31" s="637"/>
      <c r="CV31" s="637"/>
      <c r="CW31" s="637"/>
      <c r="CX31" s="637"/>
      <c r="CY31" s="638"/>
      <c r="CZ31" s="621">
        <v>0.9</v>
      </c>
      <c r="DA31" s="639"/>
      <c r="DB31" s="639"/>
      <c r="DC31" s="640"/>
      <c r="DD31" s="624">
        <v>65398</v>
      </c>
      <c r="DE31" s="637"/>
      <c r="DF31" s="637"/>
      <c r="DG31" s="637"/>
      <c r="DH31" s="637"/>
      <c r="DI31" s="637"/>
      <c r="DJ31" s="637"/>
      <c r="DK31" s="638"/>
      <c r="DL31" s="624">
        <v>65398</v>
      </c>
      <c r="DM31" s="637"/>
      <c r="DN31" s="637"/>
      <c r="DO31" s="637"/>
      <c r="DP31" s="637"/>
      <c r="DQ31" s="637"/>
      <c r="DR31" s="637"/>
      <c r="DS31" s="637"/>
      <c r="DT31" s="637"/>
      <c r="DU31" s="637"/>
      <c r="DV31" s="638"/>
      <c r="DW31" s="641">
        <v>1.6</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90318</v>
      </c>
      <c r="S32" s="619"/>
      <c r="T32" s="619"/>
      <c r="U32" s="619"/>
      <c r="V32" s="619"/>
      <c r="W32" s="619"/>
      <c r="X32" s="619"/>
      <c r="Y32" s="620"/>
      <c r="Z32" s="671">
        <v>1.2</v>
      </c>
      <c r="AA32" s="671"/>
      <c r="AB32" s="671"/>
      <c r="AC32" s="671"/>
      <c r="AD32" s="672">
        <v>261</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98.3</v>
      </c>
      <c r="BH32" s="603"/>
      <c r="BI32" s="603"/>
      <c r="BJ32" s="603"/>
      <c r="BK32" s="603"/>
      <c r="BL32" s="603"/>
      <c r="BM32" s="666">
        <v>91.7</v>
      </c>
      <c r="BN32" s="603"/>
      <c r="BO32" s="603"/>
      <c r="BP32" s="603"/>
      <c r="BQ32" s="660"/>
      <c r="BR32" s="681">
        <v>98.4</v>
      </c>
      <c r="BS32" s="603"/>
      <c r="BT32" s="603"/>
      <c r="BU32" s="603"/>
      <c r="BV32" s="603"/>
      <c r="BW32" s="603"/>
      <c r="BX32" s="666">
        <v>92.2</v>
      </c>
      <c r="BY32" s="603"/>
      <c r="BZ32" s="603"/>
      <c r="CA32" s="603"/>
      <c r="CB32" s="660"/>
      <c r="CD32" s="692"/>
      <c r="CE32" s="693"/>
      <c r="CF32" s="655" t="s">
        <v>297</v>
      </c>
      <c r="CG32" s="652"/>
      <c r="CH32" s="652"/>
      <c r="CI32" s="652"/>
      <c r="CJ32" s="652"/>
      <c r="CK32" s="652"/>
      <c r="CL32" s="652"/>
      <c r="CM32" s="652"/>
      <c r="CN32" s="652"/>
      <c r="CO32" s="652"/>
      <c r="CP32" s="652"/>
      <c r="CQ32" s="653"/>
      <c r="CR32" s="618">
        <v>43</v>
      </c>
      <c r="CS32" s="619"/>
      <c r="CT32" s="619"/>
      <c r="CU32" s="619"/>
      <c r="CV32" s="619"/>
      <c r="CW32" s="619"/>
      <c r="CX32" s="619"/>
      <c r="CY32" s="620"/>
      <c r="CZ32" s="621">
        <v>0</v>
      </c>
      <c r="DA32" s="639"/>
      <c r="DB32" s="639"/>
      <c r="DC32" s="640"/>
      <c r="DD32" s="624">
        <v>43</v>
      </c>
      <c r="DE32" s="619"/>
      <c r="DF32" s="619"/>
      <c r="DG32" s="619"/>
      <c r="DH32" s="619"/>
      <c r="DI32" s="619"/>
      <c r="DJ32" s="619"/>
      <c r="DK32" s="620"/>
      <c r="DL32" s="624">
        <v>43</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1261606</v>
      </c>
      <c r="S33" s="619"/>
      <c r="T33" s="619"/>
      <c r="U33" s="619"/>
      <c r="V33" s="619"/>
      <c r="W33" s="619"/>
      <c r="X33" s="619"/>
      <c r="Y33" s="620"/>
      <c r="Z33" s="671">
        <v>16.5</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2925379</v>
      </c>
      <c r="CS33" s="637"/>
      <c r="CT33" s="637"/>
      <c r="CU33" s="637"/>
      <c r="CV33" s="637"/>
      <c r="CW33" s="637"/>
      <c r="CX33" s="637"/>
      <c r="CY33" s="638"/>
      <c r="CZ33" s="621">
        <v>40.5</v>
      </c>
      <c r="DA33" s="639"/>
      <c r="DB33" s="639"/>
      <c r="DC33" s="640"/>
      <c r="DD33" s="624">
        <v>2388941</v>
      </c>
      <c r="DE33" s="637"/>
      <c r="DF33" s="637"/>
      <c r="DG33" s="637"/>
      <c r="DH33" s="637"/>
      <c r="DI33" s="637"/>
      <c r="DJ33" s="637"/>
      <c r="DK33" s="638"/>
      <c r="DL33" s="624">
        <v>1873541</v>
      </c>
      <c r="DM33" s="637"/>
      <c r="DN33" s="637"/>
      <c r="DO33" s="637"/>
      <c r="DP33" s="637"/>
      <c r="DQ33" s="637"/>
      <c r="DR33" s="637"/>
      <c r="DS33" s="637"/>
      <c r="DT33" s="637"/>
      <c r="DU33" s="637"/>
      <c r="DV33" s="638"/>
      <c r="DW33" s="641">
        <v>45.5</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1095775</v>
      </c>
      <c r="CS34" s="619"/>
      <c r="CT34" s="619"/>
      <c r="CU34" s="619"/>
      <c r="CV34" s="619"/>
      <c r="CW34" s="619"/>
      <c r="CX34" s="619"/>
      <c r="CY34" s="620"/>
      <c r="CZ34" s="621">
        <v>15.2</v>
      </c>
      <c r="DA34" s="639"/>
      <c r="DB34" s="639"/>
      <c r="DC34" s="640"/>
      <c r="DD34" s="624">
        <v>835249</v>
      </c>
      <c r="DE34" s="619"/>
      <c r="DF34" s="619"/>
      <c r="DG34" s="619"/>
      <c r="DH34" s="619"/>
      <c r="DI34" s="619"/>
      <c r="DJ34" s="619"/>
      <c r="DK34" s="620"/>
      <c r="DL34" s="624">
        <v>685065</v>
      </c>
      <c r="DM34" s="619"/>
      <c r="DN34" s="619"/>
      <c r="DO34" s="619"/>
      <c r="DP34" s="619"/>
      <c r="DQ34" s="619"/>
      <c r="DR34" s="619"/>
      <c r="DS34" s="619"/>
      <c r="DT34" s="619"/>
      <c r="DU34" s="619"/>
      <c r="DV34" s="620"/>
      <c r="DW34" s="641">
        <v>16.600000000000001</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303606</v>
      </c>
      <c r="S35" s="619"/>
      <c r="T35" s="619"/>
      <c r="U35" s="619"/>
      <c r="V35" s="619"/>
      <c r="W35" s="619"/>
      <c r="X35" s="619"/>
      <c r="Y35" s="620"/>
      <c r="Z35" s="671">
        <v>4</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901578</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219739</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23584</v>
      </c>
      <c r="CS35" s="637"/>
      <c r="CT35" s="637"/>
      <c r="CU35" s="637"/>
      <c r="CV35" s="637"/>
      <c r="CW35" s="637"/>
      <c r="CX35" s="637"/>
      <c r="CY35" s="638"/>
      <c r="CZ35" s="621">
        <v>0.3</v>
      </c>
      <c r="DA35" s="639"/>
      <c r="DB35" s="639"/>
      <c r="DC35" s="640"/>
      <c r="DD35" s="624">
        <v>23584</v>
      </c>
      <c r="DE35" s="637"/>
      <c r="DF35" s="637"/>
      <c r="DG35" s="637"/>
      <c r="DH35" s="637"/>
      <c r="DI35" s="637"/>
      <c r="DJ35" s="637"/>
      <c r="DK35" s="638"/>
      <c r="DL35" s="624">
        <v>23584</v>
      </c>
      <c r="DM35" s="637"/>
      <c r="DN35" s="637"/>
      <c r="DO35" s="637"/>
      <c r="DP35" s="637"/>
      <c r="DQ35" s="637"/>
      <c r="DR35" s="637"/>
      <c r="DS35" s="637"/>
      <c r="DT35" s="637"/>
      <c r="DU35" s="637"/>
      <c r="DV35" s="638"/>
      <c r="DW35" s="641">
        <v>0.6</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7633964</v>
      </c>
      <c r="S36" s="659"/>
      <c r="T36" s="659"/>
      <c r="U36" s="659"/>
      <c r="V36" s="659"/>
      <c r="W36" s="659"/>
      <c r="X36" s="659"/>
      <c r="Y36" s="662"/>
      <c r="Z36" s="663">
        <v>100</v>
      </c>
      <c r="AA36" s="663"/>
      <c r="AB36" s="663"/>
      <c r="AC36" s="663"/>
      <c r="AD36" s="664">
        <v>3813084</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376000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181122</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706372</v>
      </c>
      <c r="CS36" s="619"/>
      <c r="CT36" s="619"/>
      <c r="CU36" s="619"/>
      <c r="CV36" s="619"/>
      <c r="CW36" s="619"/>
      <c r="CX36" s="619"/>
      <c r="CY36" s="620"/>
      <c r="CZ36" s="621">
        <v>9.8000000000000007</v>
      </c>
      <c r="DA36" s="639"/>
      <c r="DB36" s="639"/>
      <c r="DC36" s="640"/>
      <c r="DD36" s="624">
        <v>653618</v>
      </c>
      <c r="DE36" s="619"/>
      <c r="DF36" s="619"/>
      <c r="DG36" s="619"/>
      <c r="DH36" s="619"/>
      <c r="DI36" s="619"/>
      <c r="DJ36" s="619"/>
      <c r="DK36" s="620"/>
      <c r="DL36" s="624">
        <v>536669</v>
      </c>
      <c r="DM36" s="619"/>
      <c r="DN36" s="619"/>
      <c r="DO36" s="619"/>
      <c r="DP36" s="619"/>
      <c r="DQ36" s="619"/>
      <c r="DR36" s="619"/>
      <c r="DS36" s="619"/>
      <c r="DT36" s="619"/>
      <c r="DU36" s="619"/>
      <c r="DV36" s="620"/>
      <c r="DW36" s="641">
        <v>13</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21179</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2772</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429214</v>
      </c>
      <c r="CS37" s="637"/>
      <c r="CT37" s="637"/>
      <c r="CU37" s="637"/>
      <c r="CV37" s="637"/>
      <c r="CW37" s="637"/>
      <c r="CX37" s="637"/>
      <c r="CY37" s="638"/>
      <c r="CZ37" s="621">
        <v>5.9</v>
      </c>
      <c r="DA37" s="639"/>
      <c r="DB37" s="639"/>
      <c r="DC37" s="640"/>
      <c r="DD37" s="624">
        <v>424063</v>
      </c>
      <c r="DE37" s="637"/>
      <c r="DF37" s="637"/>
      <c r="DG37" s="637"/>
      <c r="DH37" s="637"/>
      <c r="DI37" s="637"/>
      <c r="DJ37" s="637"/>
      <c r="DK37" s="638"/>
      <c r="DL37" s="624">
        <v>371710</v>
      </c>
      <c r="DM37" s="637"/>
      <c r="DN37" s="637"/>
      <c r="DO37" s="637"/>
      <c r="DP37" s="637"/>
      <c r="DQ37" s="637"/>
      <c r="DR37" s="637"/>
      <c r="DS37" s="637"/>
      <c r="DT37" s="637"/>
      <c r="DU37" s="637"/>
      <c r="DV37" s="638"/>
      <c r="DW37" s="641">
        <v>9</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8456</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4872</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893122</v>
      </c>
      <c r="CS38" s="619"/>
      <c r="CT38" s="619"/>
      <c r="CU38" s="619"/>
      <c r="CV38" s="619"/>
      <c r="CW38" s="619"/>
      <c r="CX38" s="619"/>
      <c r="CY38" s="620"/>
      <c r="CZ38" s="621">
        <v>12.4</v>
      </c>
      <c r="DA38" s="639"/>
      <c r="DB38" s="639"/>
      <c r="DC38" s="640"/>
      <c r="DD38" s="624">
        <v>675524</v>
      </c>
      <c r="DE38" s="619"/>
      <c r="DF38" s="619"/>
      <c r="DG38" s="619"/>
      <c r="DH38" s="619"/>
      <c r="DI38" s="619"/>
      <c r="DJ38" s="619"/>
      <c r="DK38" s="620"/>
      <c r="DL38" s="624">
        <v>627269</v>
      </c>
      <c r="DM38" s="619"/>
      <c r="DN38" s="619"/>
      <c r="DO38" s="619"/>
      <c r="DP38" s="619"/>
      <c r="DQ38" s="619"/>
      <c r="DR38" s="619"/>
      <c r="DS38" s="619"/>
      <c r="DT38" s="619"/>
      <c r="DU38" s="619"/>
      <c r="DV38" s="620"/>
      <c r="DW38" s="641">
        <v>15.2</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109</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105</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205560</v>
      </c>
      <c r="CS39" s="637"/>
      <c r="CT39" s="637"/>
      <c r="CU39" s="637"/>
      <c r="CV39" s="637"/>
      <c r="CW39" s="637"/>
      <c r="CX39" s="637"/>
      <c r="CY39" s="638"/>
      <c r="CZ39" s="621">
        <v>2.8</v>
      </c>
      <c r="DA39" s="639"/>
      <c r="DB39" s="639"/>
      <c r="DC39" s="640"/>
      <c r="DD39" s="624">
        <v>200000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175987</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109</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966</v>
      </c>
      <c r="CS40" s="619"/>
      <c r="CT40" s="619"/>
      <c r="CU40" s="619"/>
      <c r="CV40" s="619"/>
      <c r="CW40" s="619"/>
      <c r="CX40" s="619"/>
      <c r="CY40" s="620"/>
      <c r="CZ40" s="621">
        <v>0</v>
      </c>
      <c r="DA40" s="639"/>
      <c r="DB40" s="639"/>
      <c r="DC40" s="640"/>
      <c r="DD40" s="624">
        <v>966</v>
      </c>
      <c r="DE40" s="619"/>
      <c r="DF40" s="619"/>
      <c r="DG40" s="619"/>
      <c r="DH40" s="619"/>
      <c r="DI40" s="619"/>
      <c r="DJ40" s="619"/>
      <c r="DK40" s="620"/>
      <c r="DL40" s="624">
        <v>954</v>
      </c>
      <c r="DM40" s="619"/>
      <c r="DN40" s="619"/>
      <c r="DO40" s="619"/>
      <c r="DP40" s="619"/>
      <c r="DQ40" s="619"/>
      <c r="DR40" s="619"/>
      <c r="DS40" s="619"/>
      <c r="DT40" s="619"/>
      <c r="DU40" s="619"/>
      <c r="DV40" s="620"/>
      <c r="DW40" s="641">
        <v>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319956</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304</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1801576</v>
      </c>
      <c r="CS42" s="619"/>
      <c r="CT42" s="619"/>
      <c r="CU42" s="619"/>
      <c r="CV42" s="619"/>
      <c r="CW42" s="619"/>
      <c r="CX42" s="619"/>
      <c r="CY42" s="620"/>
      <c r="CZ42" s="621">
        <v>25</v>
      </c>
      <c r="DA42" s="622"/>
      <c r="DB42" s="622"/>
      <c r="DC42" s="623"/>
      <c r="DD42" s="624">
        <v>648884</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45683</v>
      </c>
      <c r="CS43" s="637"/>
      <c r="CT43" s="637"/>
      <c r="CU43" s="637"/>
      <c r="CV43" s="637"/>
      <c r="CW43" s="637"/>
      <c r="CX43" s="637"/>
      <c r="CY43" s="638"/>
      <c r="CZ43" s="621">
        <v>0.6</v>
      </c>
      <c r="DA43" s="639"/>
      <c r="DB43" s="639"/>
      <c r="DC43" s="640"/>
      <c r="DD43" s="624">
        <v>45683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1801576</v>
      </c>
      <c r="CS44" s="619"/>
      <c r="CT44" s="619"/>
      <c r="CU44" s="619"/>
      <c r="CV44" s="619"/>
      <c r="CW44" s="619"/>
      <c r="CX44" s="619"/>
      <c r="CY44" s="620"/>
      <c r="CZ44" s="621">
        <v>25</v>
      </c>
      <c r="DA44" s="622"/>
      <c r="DB44" s="622"/>
      <c r="DC44" s="623"/>
      <c r="DD44" s="624">
        <v>648884</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410568</v>
      </c>
      <c r="CS45" s="637"/>
      <c r="CT45" s="637"/>
      <c r="CU45" s="637"/>
      <c r="CV45" s="637"/>
      <c r="CW45" s="637"/>
      <c r="CX45" s="637"/>
      <c r="CY45" s="638"/>
      <c r="CZ45" s="621">
        <v>5.7</v>
      </c>
      <c r="DA45" s="639"/>
      <c r="DB45" s="639"/>
      <c r="DC45" s="640"/>
      <c r="DD45" s="624">
        <v>47676</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1391008</v>
      </c>
      <c r="CS46" s="619"/>
      <c r="CT46" s="619"/>
      <c r="CU46" s="619"/>
      <c r="CV46" s="619"/>
      <c r="CW46" s="619"/>
      <c r="CX46" s="619"/>
      <c r="CY46" s="620"/>
      <c r="CZ46" s="621">
        <v>19.3</v>
      </c>
      <c r="DA46" s="622"/>
      <c r="DB46" s="622"/>
      <c r="DC46" s="623"/>
      <c r="DD46" s="624">
        <v>601208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t="s">
        <v>119</v>
      </c>
      <c r="CS47" s="637"/>
      <c r="CT47" s="637"/>
      <c r="CU47" s="637"/>
      <c r="CV47" s="637"/>
      <c r="CW47" s="637"/>
      <c r="CX47" s="637"/>
      <c r="CY47" s="638"/>
      <c r="CZ47" s="621" t="s">
        <v>119</v>
      </c>
      <c r="DA47" s="639"/>
      <c r="DB47" s="639"/>
      <c r="DC47" s="640"/>
      <c r="DD47" s="624" t="s">
        <v>119</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119</v>
      </c>
      <c r="CS48" s="619"/>
      <c r="CT48" s="619"/>
      <c r="CU48" s="619"/>
      <c r="CV48" s="619"/>
      <c r="CW48" s="619"/>
      <c r="CX48" s="619"/>
      <c r="CY48" s="620"/>
      <c r="CZ48" s="621" t="s">
        <v>119</v>
      </c>
      <c r="DA48" s="622"/>
      <c r="DB48" s="622"/>
      <c r="DC48" s="623"/>
      <c r="DD48" s="624" t="s">
        <v>119</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7215433</v>
      </c>
      <c r="CS49" s="603"/>
      <c r="CT49" s="603"/>
      <c r="CU49" s="603"/>
      <c r="CV49" s="603"/>
      <c r="CW49" s="603"/>
      <c r="CX49" s="603"/>
      <c r="CY49" s="604"/>
      <c r="CZ49" s="605">
        <v>100</v>
      </c>
      <c r="DA49" s="606"/>
      <c r="DB49" s="606"/>
      <c r="DC49" s="607"/>
      <c r="DD49" s="608">
        <v>4816370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7687</v>
      </c>
      <c r="R7" s="1131"/>
      <c r="S7" s="1131"/>
      <c r="T7" s="1131"/>
      <c r="U7" s="1131"/>
      <c r="V7" s="1131">
        <v>7269</v>
      </c>
      <c r="W7" s="1131"/>
      <c r="X7" s="1131"/>
      <c r="Y7" s="1131"/>
      <c r="Z7" s="1131"/>
      <c r="AA7" s="1131">
        <v>418</v>
      </c>
      <c r="AB7" s="1131"/>
      <c r="AC7" s="1131"/>
      <c r="AD7" s="1131"/>
      <c r="AE7" s="1132"/>
      <c r="AF7" s="1133">
        <v>369</v>
      </c>
      <c r="AG7" s="1134"/>
      <c r="AH7" s="1134"/>
      <c r="AI7" s="1134"/>
      <c r="AJ7" s="1135"/>
      <c r="AK7" s="1117">
        <v>781</v>
      </c>
      <c r="AL7" s="1118"/>
      <c r="AM7" s="1118"/>
      <c r="AN7" s="1118"/>
      <c r="AO7" s="1118"/>
      <c r="AP7" s="1118">
        <v>7540</v>
      </c>
      <c r="AQ7" s="1118"/>
      <c r="AR7" s="1118"/>
      <c r="AS7" s="1118"/>
      <c r="AT7" s="1118"/>
      <c r="AU7" s="1119" t="s">
        <v>533</v>
      </c>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7687</v>
      </c>
      <c r="R23" s="1095"/>
      <c r="S23" s="1095"/>
      <c r="T23" s="1095"/>
      <c r="U23" s="1095"/>
      <c r="V23" s="1095">
        <v>7269</v>
      </c>
      <c r="W23" s="1095"/>
      <c r="X23" s="1095"/>
      <c r="Y23" s="1095"/>
      <c r="Z23" s="1095"/>
      <c r="AA23" s="1095">
        <v>418</v>
      </c>
      <c r="AB23" s="1095"/>
      <c r="AC23" s="1095"/>
      <c r="AD23" s="1095"/>
      <c r="AE23" s="1096"/>
      <c r="AF23" s="1097">
        <v>369</v>
      </c>
      <c r="AG23" s="1095"/>
      <c r="AH23" s="1095"/>
      <c r="AI23" s="1095"/>
      <c r="AJ23" s="1098"/>
      <c r="AK23" s="1099"/>
      <c r="AL23" s="1100"/>
      <c r="AM23" s="1100"/>
      <c r="AN23" s="1100"/>
      <c r="AO23" s="1100"/>
      <c r="AP23" s="1095">
        <v>7540</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2696</v>
      </c>
      <c r="R28" s="1080"/>
      <c r="S28" s="1080"/>
      <c r="T28" s="1080"/>
      <c r="U28" s="1080"/>
      <c r="V28" s="1080">
        <v>2476</v>
      </c>
      <c r="W28" s="1080"/>
      <c r="X28" s="1080"/>
      <c r="Y28" s="1080"/>
      <c r="Z28" s="1080"/>
      <c r="AA28" s="1080">
        <v>220</v>
      </c>
      <c r="AB28" s="1080"/>
      <c r="AC28" s="1080"/>
      <c r="AD28" s="1080"/>
      <c r="AE28" s="1081"/>
      <c r="AF28" s="1082">
        <v>220</v>
      </c>
      <c r="AG28" s="1080"/>
      <c r="AH28" s="1080"/>
      <c r="AI28" s="1080"/>
      <c r="AJ28" s="1083"/>
      <c r="AK28" s="1084">
        <v>176</v>
      </c>
      <c r="AL28" s="1072"/>
      <c r="AM28" s="1072"/>
      <c r="AN28" s="1072"/>
      <c r="AO28" s="1072"/>
      <c r="AP28" s="1072" t="s">
        <v>535</v>
      </c>
      <c r="AQ28" s="1072"/>
      <c r="AR28" s="1072"/>
      <c r="AS28" s="1072"/>
      <c r="AT28" s="1072"/>
      <c r="AU28" s="1072" t="s">
        <v>534</v>
      </c>
      <c r="AV28" s="1072"/>
      <c r="AW28" s="1072"/>
      <c r="AX28" s="1072"/>
      <c r="AY28" s="1072"/>
      <c r="AZ28" s="1073" t="s">
        <v>534</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171</v>
      </c>
      <c r="R29" s="1070"/>
      <c r="S29" s="1070"/>
      <c r="T29" s="1070"/>
      <c r="U29" s="1070"/>
      <c r="V29" s="1070">
        <v>167</v>
      </c>
      <c r="W29" s="1070"/>
      <c r="X29" s="1070"/>
      <c r="Y29" s="1070"/>
      <c r="Z29" s="1070"/>
      <c r="AA29" s="1070">
        <v>5</v>
      </c>
      <c r="AB29" s="1070"/>
      <c r="AC29" s="1070"/>
      <c r="AD29" s="1070"/>
      <c r="AE29" s="1071"/>
      <c r="AF29" s="1045">
        <v>5</v>
      </c>
      <c r="AG29" s="1046"/>
      <c r="AH29" s="1046"/>
      <c r="AI29" s="1046"/>
      <c r="AJ29" s="1047"/>
      <c r="AK29" s="1006">
        <v>39</v>
      </c>
      <c r="AL29" s="997"/>
      <c r="AM29" s="997"/>
      <c r="AN29" s="997"/>
      <c r="AO29" s="997"/>
      <c r="AP29" s="997" t="s">
        <v>534</v>
      </c>
      <c r="AQ29" s="997"/>
      <c r="AR29" s="997"/>
      <c r="AS29" s="997"/>
      <c r="AT29" s="997"/>
      <c r="AU29" s="997" t="s">
        <v>536</v>
      </c>
      <c r="AV29" s="997"/>
      <c r="AW29" s="997"/>
      <c r="AX29" s="997"/>
      <c r="AY29" s="997"/>
      <c r="AZ29" s="1068" t="s">
        <v>537</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47</v>
      </c>
      <c r="R30" s="1070"/>
      <c r="S30" s="1070"/>
      <c r="T30" s="1070"/>
      <c r="U30" s="1070"/>
      <c r="V30" s="1070">
        <v>47</v>
      </c>
      <c r="W30" s="1070"/>
      <c r="X30" s="1070"/>
      <c r="Y30" s="1070"/>
      <c r="Z30" s="1070"/>
      <c r="AA30" s="1070" t="s">
        <v>534</v>
      </c>
      <c r="AB30" s="1070"/>
      <c r="AC30" s="1070"/>
      <c r="AD30" s="1070"/>
      <c r="AE30" s="1071"/>
      <c r="AF30" s="1045" t="s">
        <v>109</v>
      </c>
      <c r="AG30" s="1046"/>
      <c r="AH30" s="1046"/>
      <c r="AI30" s="1046"/>
      <c r="AJ30" s="1047"/>
      <c r="AK30" s="1006" t="s">
        <v>534</v>
      </c>
      <c r="AL30" s="997"/>
      <c r="AM30" s="997"/>
      <c r="AN30" s="997"/>
      <c r="AO30" s="997"/>
      <c r="AP30" s="997" t="s">
        <v>537</v>
      </c>
      <c r="AQ30" s="997"/>
      <c r="AR30" s="997"/>
      <c r="AS30" s="997"/>
      <c r="AT30" s="997"/>
      <c r="AU30" s="997" t="s">
        <v>537</v>
      </c>
      <c r="AV30" s="997"/>
      <c r="AW30" s="997"/>
      <c r="AX30" s="997"/>
      <c r="AY30" s="997"/>
      <c r="AZ30" s="1068" t="s">
        <v>534</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167</v>
      </c>
      <c r="R31" s="1070"/>
      <c r="S31" s="1070"/>
      <c r="T31" s="1070"/>
      <c r="U31" s="1070"/>
      <c r="V31" s="1070">
        <v>132</v>
      </c>
      <c r="W31" s="1070"/>
      <c r="X31" s="1070"/>
      <c r="Y31" s="1070"/>
      <c r="Z31" s="1070"/>
      <c r="AA31" s="1070">
        <v>35</v>
      </c>
      <c r="AB31" s="1070"/>
      <c r="AC31" s="1070"/>
      <c r="AD31" s="1070"/>
      <c r="AE31" s="1071"/>
      <c r="AF31" s="1045">
        <v>517</v>
      </c>
      <c r="AG31" s="1046"/>
      <c r="AH31" s="1046"/>
      <c r="AI31" s="1046"/>
      <c r="AJ31" s="1047"/>
      <c r="AK31" s="1006">
        <v>8</v>
      </c>
      <c r="AL31" s="997"/>
      <c r="AM31" s="997"/>
      <c r="AN31" s="997"/>
      <c r="AO31" s="997"/>
      <c r="AP31" s="997">
        <v>181</v>
      </c>
      <c r="AQ31" s="997"/>
      <c r="AR31" s="997"/>
      <c r="AS31" s="997"/>
      <c r="AT31" s="997"/>
      <c r="AU31" s="997">
        <v>40</v>
      </c>
      <c r="AV31" s="997"/>
      <c r="AW31" s="997"/>
      <c r="AX31" s="997"/>
      <c r="AY31" s="997"/>
      <c r="AZ31" s="1068" t="s">
        <v>534</v>
      </c>
      <c r="BA31" s="1068"/>
      <c r="BB31" s="1068"/>
      <c r="BC31" s="1068"/>
      <c r="BD31" s="1068"/>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v>731</v>
      </c>
      <c r="R32" s="1070"/>
      <c r="S32" s="1070"/>
      <c r="T32" s="1070"/>
      <c r="U32" s="1070"/>
      <c r="V32" s="1070">
        <v>703</v>
      </c>
      <c r="W32" s="1070"/>
      <c r="X32" s="1070"/>
      <c r="Y32" s="1070"/>
      <c r="Z32" s="1070"/>
      <c r="AA32" s="1070">
        <v>28</v>
      </c>
      <c r="AB32" s="1070"/>
      <c r="AC32" s="1070"/>
      <c r="AD32" s="1070"/>
      <c r="AE32" s="1071"/>
      <c r="AF32" s="1045">
        <v>28</v>
      </c>
      <c r="AG32" s="1046"/>
      <c r="AH32" s="1046"/>
      <c r="AI32" s="1046"/>
      <c r="AJ32" s="1047"/>
      <c r="AK32" s="1006">
        <v>376</v>
      </c>
      <c r="AL32" s="997"/>
      <c r="AM32" s="997"/>
      <c r="AN32" s="997"/>
      <c r="AO32" s="997"/>
      <c r="AP32" s="997">
        <v>3997</v>
      </c>
      <c r="AQ32" s="997"/>
      <c r="AR32" s="997"/>
      <c r="AS32" s="997"/>
      <c r="AT32" s="997"/>
      <c r="AU32" s="997">
        <v>3502</v>
      </c>
      <c r="AV32" s="997"/>
      <c r="AW32" s="997"/>
      <c r="AX32" s="997"/>
      <c r="AY32" s="997"/>
      <c r="AZ32" s="1068" t="s">
        <v>534</v>
      </c>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382</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383</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769</v>
      </c>
      <c r="AG63" s="985"/>
      <c r="AH63" s="985"/>
      <c r="AI63" s="985"/>
      <c r="AJ63" s="1056"/>
      <c r="AK63" s="1057"/>
      <c r="AL63" s="989"/>
      <c r="AM63" s="989"/>
      <c r="AN63" s="989"/>
      <c r="AO63" s="989"/>
      <c r="AP63" s="985">
        <v>4178</v>
      </c>
      <c r="AQ63" s="985"/>
      <c r="AR63" s="985"/>
      <c r="AS63" s="985"/>
      <c r="AT63" s="985"/>
      <c r="AU63" s="985">
        <v>3542</v>
      </c>
      <c r="AV63" s="985"/>
      <c r="AW63" s="985"/>
      <c r="AX63" s="985"/>
      <c r="AY63" s="985"/>
      <c r="AZ63" s="1051"/>
      <c r="BA63" s="1051"/>
      <c r="BB63" s="1051"/>
      <c r="BC63" s="1051"/>
      <c r="BD63" s="1051"/>
      <c r="BE63" s="986"/>
      <c r="BF63" s="986"/>
      <c r="BG63" s="986"/>
      <c r="BH63" s="986"/>
      <c r="BI63" s="987"/>
      <c r="BJ63" s="1052" t="s">
        <v>109</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385</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386</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538</v>
      </c>
      <c r="C68" s="1012"/>
      <c r="D68" s="1012"/>
      <c r="E68" s="1012"/>
      <c r="F68" s="1012"/>
      <c r="G68" s="1012"/>
      <c r="H68" s="1012"/>
      <c r="I68" s="1012"/>
      <c r="J68" s="1012"/>
      <c r="K68" s="1012"/>
      <c r="L68" s="1012"/>
      <c r="M68" s="1012"/>
      <c r="N68" s="1012"/>
      <c r="O68" s="1012"/>
      <c r="P68" s="1013"/>
      <c r="Q68" s="1014">
        <v>73</v>
      </c>
      <c r="R68" s="1008"/>
      <c r="S68" s="1008"/>
      <c r="T68" s="1008"/>
      <c r="U68" s="1008"/>
      <c r="V68" s="1008">
        <v>71</v>
      </c>
      <c r="W68" s="1008"/>
      <c r="X68" s="1008"/>
      <c r="Y68" s="1008"/>
      <c r="Z68" s="1008"/>
      <c r="AA68" s="1008">
        <v>3</v>
      </c>
      <c r="AB68" s="1008"/>
      <c r="AC68" s="1008"/>
      <c r="AD68" s="1008"/>
      <c r="AE68" s="1008"/>
      <c r="AF68" s="1008">
        <v>3</v>
      </c>
      <c r="AG68" s="1008"/>
      <c r="AH68" s="1008"/>
      <c r="AI68" s="1008"/>
      <c r="AJ68" s="1008"/>
      <c r="AK68" s="1008" t="s">
        <v>534</v>
      </c>
      <c r="AL68" s="1008"/>
      <c r="AM68" s="1008"/>
      <c r="AN68" s="1008"/>
      <c r="AO68" s="1008"/>
      <c r="AP68" s="1008" t="s">
        <v>534</v>
      </c>
      <c r="AQ68" s="1008"/>
      <c r="AR68" s="1008"/>
      <c r="AS68" s="1008"/>
      <c r="AT68" s="1008"/>
      <c r="AU68" s="1008" t="s">
        <v>534</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539</v>
      </c>
      <c r="C69" s="1001"/>
      <c r="D69" s="1001"/>
      <c r="E69" s="1001"/>
      <c r="F69" s="1001"/>
      <c r="G69" s="1001"/>
      <c r="H69" s="1001"/>
      <c r="I69" s="1001"/>
      <c r="J69" s="1001"/>
      <c r="K69" s="1001"/>
      <c r="L69" s="1001"/>
      <c r="M69" s="1001"/>
      <c r="N69" s="1001"/>
      <c r="O69" s="1001"/>
      <c r="P69" s="1002"/>
      <c r="Q69" s="1003">
        <v>9274</v>
      </c>
      <c r="R69" s="997"/>
      <c r="S69" s="997"/>
      <c r="T69" s="997"/>
      <c r="U69" s="997"/>
      <c r="V69" s="997">
        <v>9247</v>
      </c>
      <c r="W69" s="997"/>
      <c r="X69" s="997"/>
      <c r="Y69" s="997"/>
      <c r="Z69" s="997"/>
      <c r="AA69" s="997">
        <v>27</v>
      </c>
      <c r="AB69" s="997"/>
      <c r="AC69" s="997"/>
      <c r="AD69" s="997"/>
      <c r="AE69" s="997"/>
      <c r="AF69" s="997">
        <v>27</v>
      </c>
      <c r="AG69" s="997"/>
      <c r="AH69" s="997"/>
      <c r="AI69" s="997"/>
      <c r="AJ69" s="997"/>
      <c r="AK69" s="997">
        <v>1475</v>
      </c>
      <c r="AL69" s="997"/>
      <c r="AM69" s="997"/>
      <c r="AN69" s="997"/>
      <c r="AO69" s="997"/>
      <c r="AP69" s="997" t="s">
        <v>534</v>
      </c>
      <c r="AQ69" s="997"/>
      <c r="AR69" s="997"/>
      <c r="AS69" s="997"/>
      <c r="AT69" s="997"/>
      <c r="AU69" s="997" t="s">
        <v>534</v>
      </c>
      <c r="AV69" s="997"/>
      <c r="AW69" s="997"/>
      <c r="AX69" s="997"/>
      <c r="AY69" s="997"/>
      <c r="AZ69" s="998" t="s">
        <v>540</v>
      </c>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541</v>
      </c>
      <c r="C70" s="1001"/>
      <c r="D70" s="1001"/>
      <c r="E70" s="1001"/>
      <c r="F70" s="1001"/>
      <c r="G70" s="1001"/>
      <c r="H70" s="1001"/>
      <c r="I70" s="1001"/>
      <c r="J70" s="1001"/>
      <c r="K70" s="1001"/>
      <c r="L70" s="1001"/>
      <c r="M70" s="1001"/>
      <c r="N70" s="1001"/>
      <c r="O70" s="1001"/>
      <c r="P70" s="1002"/>
      <c r="Q70" s="1003">
        <v>779</v>
      </c>
      <c r="R70" s="997"/>
      <c r="S70" s="997"/>
      <c r="T70" s="997"/>
      <c r="U70" s="997"/>
      <c r="V70" s="997">
        <v>757</v>
      </c>
      <c r="W70" s="997"/>
      <c r="X70" s="997"/>
      <c r="Y70" s="997"/>
      <c r="Z70" s="997"/>
      <c r="AA70" s="997">
        <v>22</v>
      </c>
      <c r="AB70" s="997"/>
      <c r="AC70" s="997"/>
      <c r="AD70" s="997"/>
      <c r="AE70" s="997"/>
      <c r="AF70" s="997">
        <v>22</v>
      </c>
      <c r="AG70" s="997"/>
      <c r="AH70" s="997"/>
      <c r="AI70" s="997"/>
      <c r="AJ70" s="997"/>
      <c r="AK70" s="997">
        <v>31</v>
      </c>
      <c r="AL70" s="997"/>
      <c r="AM70" s="997"/>
      <c r="AN70" s="997"/>
      <c r="AO70" s="997"/>
      <c r="AP70" s="997">
        <v>144</v>
      </c>
      <c r="AQ70" s="997"/>
      <c r="AR70" s="997"/>
      <c r="AS70" s="997"/>
      <c r="AT70" s="997"/>
      <c r="AU70" s="997">
        <v>43</v>
      </c>
      <c r="AV70" s="997"/>
      <c r="AW70" s="997"/>
      <c r="AX70" s="997"/>
      <c r="AY70" s="997"/>
      <c r="AZ70" s="998" t="s">
        <v>542</v>
      </c>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543</v>
      </c>
      <c r="C71" s="1001"/>
      <c r="D71" s="1001"/>
      <c r="E71" s="1001"/>
      <c r="F71" s="1001"/>
      <c r="G71" s="1001"/>
      <c r="H71" s="1001"/>
      <c r="I71" s="1001"/>
      <c r="J71" s="1001"/>
      <c r="K71" s="1001"/>
      <c r="L71" s="1001"/>
      <c r="M71" s="1001"/>
      <c r="N71" s="1001"/>
      <c r="O71" s="1001"/>
      <c r="P71" s="1002"/>
      <c r="Q71" s="1003">
        <v>3040</v>
      </c>
      <c r="R71" s="997"/>
      <c r="S71" s="997"/>
      <c r="T71" s="997"/>
      <c r="U71" s="997"/>
      <c r="V71" s="997">
        <v>2967</v>
      </c>
      <c r="W71" s="997"/>
      <c r="X71" s="997"/>
      <c r="Y71" s="997"/>
      <c r="Z71" s="997"/>
      <c r="AA71" s="997">
        <v>74</v>
      </c>
      <c r="AB71" s="997"/>
      <c r="AC71" s="997"/>
      <c r="AD71" s="997"/>
      <c r="AE71" s="997"/>
      <c r="AF71" s="997">
        <v>74</v>
      </c>
      <c r="AG71" s="997"/>
      <c r="AH71" s="997"/>
      <c r="AI71" s="997"/>
      <c r="AJ71" s="997"/>
      <c r="AK71" s="997">
        <v>260</v>
      </c>
      <c r="AL71" s="997"/>
      <c r="AM71" s="997"/>
      <c r="AN71" s="997"/>
      <c r="AO71" s="997"/>
      <c r="AP71" s="997">
        <v>1672</v>
      </c>
      <c r="AQ71" s="997"/>
      <c r="AR71" s="997"/>
      <c r="AS71" s="997"/>
      <c r="AT71" s="997"/>
      <c r="AU71" s="997">
        <v>157</v>
      </c>
      <c r="AV71" s="997"/>
      <c r="AW71" s="997"/>
      <c r="AX71" s="997"/>
      <c r="AY71" s="997"/>
      <c r="AZ71" s="998" t="s">
        <v>544</v>
      </c>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545</v>
      </c>
      <c r="C72" s="1001"/>
      <c r="D72" s="1001"/>
      <c r="E72" s="1001"/>
      <c r="F72" s="1001"/>
      <c r="G72" s="1001"/>
      <c r="H72" s="1001"/>
      <c r="I72" s="1001"/>
      <c r="J72" s="1001"/>
      <c r="K72" s="1001"/>
      <c r="L72" s="1001"/>
      <c r="M72" s="1001"/>
      <c r="N72" s="1001"/>
      <c r="O72" s="1001"/>
      <c r="P72" s="1002"/>
      <c r="Q72" s="1003">
        <v>107</v>
      </c>
      <c r="R72" s="997"/>
      <c r="S72" s="997"/>
      <c r="T72" s="997"/>
      <c r="U72" s="997"/>
      <c r="V72" s="997">
        <v>101</v>
      </c>
      <c r="W72" s="997"/>
      <c r="X72" s="997"/>
      <c r="Y72" s="997"/>
      <c r="Z72" s="997"/>
      <c r="AA72" s="997">
        <v>6</v>
      </c>
      <c r="AB72" s="997"/>
      <c r="AC72" s="997"/>
      <c r="AD72" s="997"/>
      <c r="AE72" s="997"/>
      <c r="AF72" s="997">
        <v>6</v>
      </c>
      <c r="AG72" s="997"/>
      <c r="AH72" s="997"/>
      <c r="AI72" s="997"/>
      <c r="AJ72" s="997"/>
      <c r="AK72" s="997" t="s">
        <v>546</v>
      </c>
      <c r="AL72" s="997"/>
      <c r="AM72" s="997"/>
      <c r="AN72" s="997"/>
      <c r="AO72" s="997"/>
      <c r="AP72" s="997" t="s">
        <v>546</v>
      </c>
      <c r="AQ72" s="997"/>
      <c r="AR72" s="997"/>
      <c r="AS72" s="997"/>
      <c r="AT72" s="997"/>
      <c r="AU72" s="997" t="s">
        <v>546</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547</v>
      </c>
      <c r="C73" s="1001"/>
      <c r="D73" s="1001"/>
      <c r="E73" s="1001"/>
      <c r="F73" s="1001"/>
      <c r="G73" s="1001"/>
      <c r="H73" s="1001"/>
      <c r="I73" s="1001"/>
      <c r="J73" s="1001"/>
      <c r="K73" s="1001"/>
      <c r="L73" s="1001"/>
      <c r="M73" s="1001"/>
      <c r="N73" s="1001"/>
      <c r="O73" s="1001"/>
      <c r="P73" s="1002"/>
      <c r="Q73" s="1003">
        <v>250</v>
      </c>
      <c r="R73" s="997"/>
      <c r="S73" s="997"/>
      <c r="T73" s="997"/>
      <c r="U73" s="997"/>
      <c r="V73" s="997">
        <v>225</v>
      </c>
      <c r="W73" s="997"/>
      <c r="X73" s="997"/>
      <c r="Y73" s="997"/>
      <c r="Z73" s="997"/>
      <c r="AA73" s="997">
        <v>26</v>
      </c>
      <c r="AB73" s="997"/>
      <c r="AC73" s="997"/>
      <c r="AD73" s="997"/>
      <c r="AE73" s="997"/>
      <c r="AF73" s="997">
        <v>26</v>
      </c>
      <c r="AG73" s="997"/>
      <c r="AH73" s="997"/>
      <c r="AI73" s="997"/>
      <c r="AJ73" s="997"/>
      <c r="AK73" s="997" t="s">
        <v>546</v>
      </c>
      <c r="AL73" s="997"/>
      <c r="AM73" s="997"/>
      <c r="AN73" s="997"/>
      <c r="AO73" s="997"/>
      <c r="AP73" s="997" t="s">
        <v>546</v>
      </c>
      <c r="AQ73" s="997"/>
      <c r="AR73" s="997"/>
      <c r="AS73" s="997"/>
      <c r="AT73" s="997"/>
      <c r="AU73" s="997" t="s">
        <v>546</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548</v>
      </c>
      <c r="C74" s="1001"/>
      <c r="D74" s="1001"/>
      <c r="E74" s="1001"/>
      <c r="F74" s="1001"/>
      <c r="G74" s="1001"/>
      <c r="H74" s="1001"/>
      <c r="I74" s="1001"/>
      <c r="J74" s="1001"/>
      <c r="K74" s="1001"/>
      <c r="L74" s="1001"/>
      <c r="M74" s="1001"/>
      <c r="N74" s="1001"/>
      <c r="O74" s="1001"/>
      <c r="P74" s="1002"/>
      <c r="Q74" s="1003">
        <v>242051</v>
      </c>
      <c r="R74" s="997"/>
      <c r="S74" s="997"/>
      <c r="T74" s="997"/>
      <c r="U74" s="997"/>
      <c r="V74" s="997">
        <v>233409</v>
      </c>
      <c r="W74" s="997"/>
      <c r="X74" s="997"/>
      <c r="Y74" s="997"/>
      <c r="Z74" s="997"/>
      <c r="AA74" s="997">
        <v>8642</v>
      </c>
      <c r="AB74" s="997"/>
      <c r="AC74" s="997"/>
      <c r="AD74" s="997"/>
      <c r="AE74" s="997"/>
      <c r="AF74" s="997">
        <v>8642</v>
      </c>
      <c r="AG74" s="997"/>
      <c r="AH74" s="997"/>
      <c r="AI74" s="997"/>
      <c r="AJ74" s="997"/>
      <c r="AK74" s="997">
        <v>287</v>
      </c>
      <c r="AL74" s="997"/>
      <c r="AM74" s="997"/>
      <c r="AN74" s="997"/>
      <c r="AO74" s="997"/>
      <c r="AP74" s="997" t="s">
        <v>549</v>
      </c>
      <c r="AQ74" s="997"/>
      <c r="AR74" s="997"/>
      <c r="AS74" s="997"/>
      <c r="AT74" s="997"/>
      <c r="AU74" s="997" t="s">
        <v>546</v>
      </c>
      <c r="AV74" s="997"/>
      <c r="AW74" s="997"/>
      <c r="AX74" s="997"/>
      <c r="AY74" s="997"/>
      <c r="AZ74" s="998" t="s">
        <v>550</v>
      </c>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551</v>
      </c>
      <c r="C75" s="1001"/>
      <c r="D75" s="1001"/>
      <c r="E75" s="1001"/>
      <c r="F75" s="1001"/>
      <c r="G75" s="1001"/>
      <c r="H75" s="1001"/>
      <c r="I75" s="1001"/>
      <c r="J75" s="1001"/>
      <c r="K75" s="1001"/>
      <c r="L75" s="1001"/>
      <c r="M75" s="1001"/>
      <c r="N75" s="1001"/>
      <c r="O75" s="1001"/>
      <c r="P75" s="1002"/>
      <c r="Q75" s="1004">
        <v>519</v>
      </c>
      <c r="R75" s="1005"/>
      <c r="S75" s="1005"/>
      <c r="T75" s="1005"/>
      <c r="U75" s="1006"/>
      <c r="V75" s="1007">
        <v>469</v>
      </c>
      <c r="W75" s="1005"/>
      <c r="X75" s="1005"/>
      <c r="Y75" s="1005"/>
      <c r="Z75" s="1006"/>
      <c r="AA75" s="1007">
        <v>49</v>
      </c>
      <c r="AB75" s="1005"/>
      <c r="AC75" s="1005"/>
      <c r="AD75" s="1005"/>
      <c r="AE75" s="1006"/>
      <c r="AF75" s="1007">
        <v>49</v>
      </c>
      <c r="AG75" s="1005"/>
      <c r="AH75" s="1005"/>
      <c r="AI75" s="1005"/>
      <c r="AJ75" s="1006"/>
      <c r="AK75" s="1007">
        <v>50</v>
      </c>
      <c r="AL75" s="1005"/>
      <c r="AM75" s="1005"/>
      <c r="AN75" s="1005"/>
      <c r="AO75" s="1006"/>
      <c r="AP75" s="1007">
        <v>84</v>
      </c>
      <c r="AQ75" s="1005"/>
      <c r="AR75" s="1005"/>
      <c r="AS75" s="1005"/>
      <c r="AT75" s="1006"/>
      <c r="AU75" s="1007">
        <v>16</v>
      </c>
      <c r="AV75" s="1005"/>
      <c r="AW75" s="1005"/>
      <c r="AX75" s="1005"/>
      <c r="AY75" s="1006"/>
      <c r="AZ75" s="998" t="s">
        <v>554</v>
      </c>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552</v>
      </c>
      <c r="C76" s="1001"/>
      <c r="D76" s="1001"/>
      <c r="E76" s="1001"/>
      <c r="F76" s="1001"/>
      <c r="G76" s="1001"/>
      <c r="H76" s="1001"/>
      <c r="I76" s="1001"/>
      <c r="J76" s="1001"/>
      <c r="K76" s="1001"/>
      <c r="L76" s="1001"/>
      <c r="M76" s="1001"/>
      <c r="N76" s="1001"/>
      <c r="O76" s="1001"/>
      <c r="P76" s="1002"/>
      <c r="Q76" s="1004">
        <v>6826</v>
      </c>
      <c r="R76" s="1005"/>
      <c r="S76" s="1005"/>
      <c r="T76" s="1005"/>
      <c r="U76" s="1006"/>
      <c r="V76" s="1007">
        <v>6506</v>
      </c>
      <c r="W76" s="1005"/>
      <c r="X76" s="1005"/>
      <c r="Y76" s="1005"/>
      <c r="Z76" s="1006"/>
      <c r="AA76" s="1007">
        <v>320</v>
      </c>
      <c r="AB76" s="1005"/>
      <c r="AC76" s="1005"/>
      <c r="AD76" s="1005"/>
      <c r="AE76" s="1006"/>
      <c r="AF76" s="1007">
        <v>320</v>
      </c>
      <c r="AG76" s="1005"/>
      <c r="AH76" s="1005"/>
      <c r="AI76" s="1005"/>
      <c r="AJ76" s="1006"/>
      <c r="AK76" s="1007" t="s">
        <v>546</v>
      </c>
      <c r="AL76" s="1005"/>
      <c r="AM76" s="1005"/>
      <c r="AN76" s="1005"/>
      <c r="AO76" s="1006"/>
      <c r="AP76" s="1007" t="s">
        <v>546</v>
      </c>
      <c r="AQ76" s="1005"/>
      <c r="AR76" s="1005"/>
      <c r="AS76" s="1005"/>
      <c r="AT76" s="1006"/>
      <c r="AU76" s="1007" t="s">
        <v>546</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553</v>
      </c>
      <c r="C77" s="1001"/>
      <c r="D77" s="1001"/>
      <c r="E77" s="1001"/>
      <c r="F77" s="1001"/>
      <c r="G77" s="1001"/>
      <c r="H77" s="1001"/>
      <c r="I77" s="1001"/>
      <c r="J77" s="1001"/>
      <c r="K77" s="1001"/>
      <c r="L77" s="1001"/>
      <c r="M77" s="1001"/>
      <c r="N77" s="1001"/>
      <c r="O77" s="1001"/>
      <c r="P77" s="1002"/>
      <c r="Q77" s="1004">
        <v>1016</v>
      </c>
      <c r="R77" s="1005"/>
      <c r="S77" s="1005"/>
      <c r="T77" s="1005"/>
      <c r="U77" s="1006"/>
      <c r="V77" s="1007">
        <v>934</v>
      </c>
      <c r="W77" s="1005"/>
      <c r="X77" s="1005"/>
      <c r="Y77" s="1005"/>
      <c r="Z77" s="1006"/>
      <c r="AA77" s="1007">
        <v>83</v>
      </c>
      <c r="AB77" s="1005"/>
      <c r="AC77" s="1005"/>
      <c r="AD77" s="1005"/>
      <c r="AE77" s="1006"/>
      <c r="AF77" s="1007">
        <v>83</v>
      </c>
      <c r="AG77" s="1005"/>
      <c r="AH77" s="1005"/>
      <c r="AI77" s="1005"/>
      <c r="AJ77" s="1006"/>
      <c r="AK77" s="1007">
        <v>198</v>
      </c>
      <c r="AL77" s="1005"/>
      <c r="AM77" s="1005"/>
      <c r="AN77" s="1005"/>
      <c r="AO77" s="1006"/>
      <c r="AP77" s="1007">
        <v>170</v>
      </c>
      <c r="AQ77" s="1005"/>
      <c r="AR77" s="1005"/>
      <c r="AS77" s="1005"/>
      <c r="AT77" s="1006"/>
      <c r="AU77" s="1007">
        <v>19</v>
      </c>
      <c r="AV77" s="1005"/>
      <c r="AW77" s="1005"/>
      <c r="AX77" s="1005"/>
      <c r="AY77" s="1006"/>
      <c r="AZ77" s="998" t="s">
        <v>555</v>
      </c>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9252</v>
      </c>
      <c r="AG88" s="985"/>
      <c r="AH88" s="985"/>
      <c r="AI88" s="985"/>
      <c r="AJ88" s="985"/>
      <c r="AK88" s="989"/>
      <c r="AL88" s="989"/>
      <c r="AM88" s="989"/>
      <c r="AN88" s="989"/>
      <c r="AO88" s="989"/>
      <c r="AP88" s="985">
        <v>2070</v>
      </c>
      <c r="AQ88" s="985"/>
      <c r="AR88" s="985"/>
      <c r="AS88" s="985"/>
      <c r="AT88" s="985"/>
      <c r="AU88" s="985">
        <v>235</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284</v>
      </c>
      <c r="AG109" s="918"/>
      <c r="AH109" s="918"/>
      <c r="AI109" s="918"/>
      <c r="AJ109" s="919"/>
      <c r="AK109" s="920" t="s">
        <v>283</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284</v>
      </c>
      <c r="BW109" s="918"/>
      <c r="BX109" s="918"/>
      <c r="BY109" s="918"/>
      <c r="BZ109" s="919"/>
      <c r="CA109" s="920" t="s">
        <v>283</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284</v>
      </c>
      <c r="DM109" s="918"/>
      <c r="DN109" s="918"/>
      <c r="DO109" s="918"/>
      <c r="DP109" s="919"/>
      <c r="DQ109" s="920" t="s">
        <v>283</v>
      </c>
      <c r="DR109" s="918"/>
      <c r="DS109" s="918"/>
      <c r="DT109" s="918"/>
      <c r="DU109" s="919"/>
      <c r="DV109" s="920" t="s">
        <v>397</v>
      </c>
      <c r="DW109" s="918"/>
      <c r="DX109" s="918"/>
      <c r="DY109" s="918"/>
      <c r="DZ109" s="949"/>
    </row>
    <row r="110" spans="1:131" s="197" customFormat="1" ht="26.25" customHeight="1" x14ac:dyDescent="0.15">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557234</v>
      </c>
      <c r="AB110" s="903"/>
      <c r="AC110" s="903"/>
      <c r="AD110" s="903"/>
      <c r="AE110" s="904"/>
      <c r="AF110" s="905">
        <v>583770</v>
      </c>
      <c r="AG110" s="903"/>
      <c r="AH110" s="903"/>
      <c r="AI110" s="903"/>
      <c r="AJ110" s="904"/>
      <c r="AK110" s="905">
        <v>572433</v>
      </c>
      <c r="AL110" s="903"/>
      <c r="AM110" s="903"/>
      <c r="AN110" s="903"/>
      <c r="AO110" s="904"/>
      <c r="AP110" s="906">
        <v>16.7</v>
      </c>
      <c r="AQ110" s="907"/>
      <c r="AR110" s="907"/>
      <c r="AS110" s="907"/>
      <c r="AT110" s="908"/>
      <c r="AU110" s="950" t="s">
        <v>61</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6187785</v>
      </c>
      <c r="BR110" s="830"/>
      <c r="BS110" s="830"/>
      <c r="BT110" s="830"/>
      <c r="BU110" s="830"/>
      <c r="BV110" s="830">
        <v>6785691</v>
      </c>
      <c r="BW110" s="830"/>
      <c r="BX110" s="830"/>
      <c r="BY110" s="830"/>
      <c r="BZ110" s="830"/>
      <c r="CA110" s="830">
        <v>7540062</v>
      </c>
      <c r="CB110" s="830"/>
      <c r="CC110" s="830"/>
      <c r="CD110" s="830"/>
      <c r="CE110" s="830"/>
      <c r="CF110" s="891">
        <v>220.1</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403</v>
      </c>
      <c r="DH110" s="830"/>
      <c r="DI110" s="830"/>
      <c r="DJ110" s="830"/>
      <c r="DK110" s="830"/>
      <c r="DL110" s="830" t="s">
        <v>403</v>
      </c>
      <c r="DM110" s="830"/>
      <c r="DN110" s="830"/>
      <c r="DO110" s="830"/>
      <c r="DP110" s="830"/>
      <c r="DQ110" s="830" t="s">
        <v>403</v>
      </c>
      <c r="DR110" s="830"/>
      <c r="DS110" s="830"/>
      <c r="DT110" s="830"/>
      <c r="DU110" s="830"/>
      <c r="DV110" s="831" t="s">
        <v>403</v>
      </c>
      <c r="DW110" s="831"/>
      <c r="DX110" s="831"/>
      <c r="DY110" s="831"/>
      <c r="DZ110" s="832"/>
    </row>
    <row r="111" spans="1:131" s="197" customFormat="1" ht="26.25" customHeight="1" x14ac:dyDescent="0.15">
      <c r="A111" s="808" t="s">
        <v>404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403</v>
      </c>
      <c r="AB111" s="939"/>
      <c r="AC111" s="939"/>
      <c r="AD111" s="939"/>
      <c r="AE111" s="940"/>
      <c r="AF111" s="941" t="s">
        <v>403</v>
      </c>
      <c r="AG111" s="939"/>
      <c r="AH111" s="939"/>
      <c r="AI111" s="939"/>
      <c r="AJ111" s="940"/>
      <c r="AK111" s="941" t="s">
        <v>403</v>
      </c>
      <c r="AL111" s="939"/>
      <c r="AM111" s="939"/>
      <c r="AN111" s="939"/>
      <c r="AO111" s="940"/>
      <c r="AP111" s="942" t="s">
        <v>403</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t="s">
        <v>406</v>
      </c>
      <c r="BR111" s="801"/>
      <c r="BS111" s="801"/>
      <c r="BT111" s="801"/>
      <c r="BU111" s="801"/>
      <c r="BV111" s="801" t="s">
        <v>406</v>
      </c>
      <c r="BW111" s="801"/>
      <c r="BX111" s="801"/>
      <c r="BY111" s="801"/>
      <c r="BZ111" s="801"/>
      <c r="CA111" s="801" t="s">
        <v>406</v>
      </c>
      <c r="CB111" s="801"/>
      <c r="CC111" s="801"/>
      <c r="CD111" s="801"/>
      <c r="CE111" s="801"/>
      <c r="CF111" s="878" t="s">
        <v>406</v>
      </c>
      <c r="CG111" s="879"/>
      <c r="CH111" s="879"/>
      <c r="CI111" s="879"/>
      <c r="CJ111" s="879"/>
      <c r="CK111" s="947"/>
      <c r="CL111" s="896"/>
      <c r="CM111" s="833" t="s">
        <v>407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1" s="197" customFormat="1" ht="26.25" customHeight="1" x14ac:dyDescent="0.15">
      <c r="A112" s="932" t="s">
        <v>408</v>
      </c>
      <c r="B112" s="933"/>
      <c r="C112" s="798" t="s">
        <v>409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406</v>
      </c>
      <c r="AB112" s="814"/>
      <c r="AC112" s="814"/>
      <c r="AD112" s="814"/>
      <c r="AE112" s="815"/>
      <c r="AF112" s="816" t="s">
        <v>406</v>
      </c>
      <c r="AG112" s="814"/>
      <c r="AH112" s="814"/>
      <c r="AI112" s="814"/>
      <c r="AJ112" s="815"/>
      <c r="AK112" s="816" t="s">
        <v>406</v>
      </c>
      <c r="AL112" s="814"/>
      <c r="AM112" s="814"/>
      <c r="AN112" s="814"/>
      <c r="AO112" s="815"/>
      <c r="AP112" s="784" t="s">
        <v>406</v>
      </c>
      <c r="AQ112" s="785"/>
      <c r="AR112" s="785"/>
      <c r="AS112" s="785"/>
      <c r="AT112" s="786"/>
      <c r="AU112" s="953"/>
      <c r="AV112" s="954"/>
      <c r="AW112" s="954"/>
      <c r="AX112" s="954"/>
      <c r="AY112" s="955"/>
      <c r="AZ112" s="797" t="s">
        <v>410</v>
      </c>
      <c r="BA112" s="798"/>
      <c r="BB112" s="798"/>
      <c r="BC112" s="798"/>
      <c r="BD112" s="798"/>
      <c r="BE112" s="798"/>
      <c r="BF112" s="798"/>
      <c r="BG112" s="798"/>
      <c r="BH112" s="798"/>
      <c r="BI112" s="798"/>
      <c r="BJ112" s="798"/>
      <c r="BK112" s="798"/>
      <c r="BL112" s="798"/>
      <c r="BM112" s="798"/>
      <c r="BN112" s="798"/>
      <c r="BO112" s="798"/>
      <c r="BP112" s="799"/>
      <c r="BQ112" s="800">
        <v>3832405</v>
      </c>
      <c r="BR112" s="801"/>
      <c r="BS112" s="801"/>
      <c r="BT112" s="801"/>
      <c r="BU112" s="801"/>
      <c r="BV112" s="801">
        <v>3671550</v>
      </c>
      <c r="BW112" s="801"/>
      <c r="BX112" s="801"/>
      <c r="BY112" s="801"/>
      <c r="BZ112" s="801"/>
      <c r="CA112" s="801">
        <v>3542117</v>
      </c>
      <c r="CB112" s="801"/>
      <c r="CC112" s="801"/>
      <c r="CD112" s="801"/>
      <c r="CE112" s="801"/>
      <c r="CF112" s="878">
        <v>103.4</v>
      </c>
      <c r="CG112" s="879"/>
      <c r="CH112" s="879"/>
      <c r="CI112" s="879"/>
      <c r="CJ112" s="879"/>
      <c r="CK112" s="947"/>
      <c r="CL112" s="896"/>
      <c r="CM112" s="833" t="s">
        <v>411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406</v>
      </c>
      <c r="DH112" s="801"/>
      <c r="DI112" s="801"/>
      <c r="DJ112" s="801"/>
      <c r="DK112" s="801"/>
      <c r="DL112" s="801" t="s">
        <v>406</v>
      </c>
      <c r="DM112" s="801"/>
      <c r="DN112" s="801"/>
      <c r="DO112" s="801"/>
      <c r="DP112" s="801"/>
      <c r="DQ112" s="801" t="s">
        <v>406</v>
      </c>
      <c r="DR112" s="801"/>
      <c r="DS112" s="801"/>
      <c r="DT112" s="801"/>
      <c r="DU112" s="801"/>
      <c r="DV112" s="853" t="s">
        <v>406</v>
      </c>
      <c r="DW112" s="853"/>
      <c r="DX112" s="853"/>
      <c r="DY112" s="853"/>
      <c r="DZ112" s="854"/>
    </row>
    <row r="113" spans="1:130" s="197" customFormat="1" ht="26.25" customHeight="1" x14ac:dyDescent="0.15">
      <c r="A113" s="934"/>
      <c r="B113" s="935"/>
      <c r="C113" s="798" t="s">
        <v>412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355684</v>
      </c>
      <c r="AB113" s="939"/>
      <c r="AC113" s="939"/>
      <c r="AD113" s="939"/>
      <c r="AE113" s="940"/>
      <c r="AF113" s="941">
        <v>360574</v>
      </c>
      <c r="AG113" s="939"/>
      <c r="AH113" s="939"/>
      <c r="AI113" s="939"/>
      <c r="AJ113" s="940"/>
      <c r="AK113" s="941">
        <v>394949</v>
      </c>
      <c r="AL113" s="939"/>
      <c r="AM113" s="939"/>
      <c r="AN113" s="939"/>
      <c r="AO113" s="940"/>
      <c r="AP113" s="942">
        <v>11.5</v>
      </c>
      <c r="AQ113" s="943"/>
      <c r="AR113" s="943"/>
      <c r="AS113" s="943"/>
      <c r="AT113" s="944"/>
      <c r="AU113" s="953"/>
      <c r="AV113" s="954"/>
      <c r="AW113" s="954"/>
      <c r="AX113" s="954"/>
      <c r="AY113" s="955"/>
      <c r="AZ113" s="797" t="s">
        <v>413</v>
      </c>
      <c r="BA113" s="798"/>
      <c r="BB113" s="798"/>
      <c r="BC113" s="798"/>
      <c r="BD113" s="798"/>
      <c r="BE113" s="798"/>
      <c r="BF113" s="798"/>
      <c r="BG113" s="798"/>
      <c r="BH113" s="798"/>
      <c r="BI113" s="798"/>
      <c r="BJ113" s="798"/>
      <c r="BK113" s="798"/>
      <c r="BL113" s="798"/>
      <c r="BM113" s="798"/>
      <c r="BN113" s="798"/>
      <c r="BO113" s="798"/>
      <c r="BP113" s="799"/>
      <c r="BQ113" s="800">
        <v>221491</v>
      </c>
      <c r="BR113" s="801"/>
      <c r="BS113" s="801"/>
      <c r="BT113" s="801"/>
      <c r="BU113" s="801"/>
      <c r="BV113" s="801">
        <v>206035</v>
      </c>
      <c r="BW113" s="801"/>
      <c r="BX113" s="801"/>
      <c r="BY113" s="801"/>
      <c r="BZ113" s="801"/>
      <c r="CA113" s="801">
        <v>235373</v>
      </c>
      <c r="CB113" s="801"/>
      <c r="CC113" s="801"/>
      <c r="CD113" s="801"/>
      <c r="CE113" s="801"/>
      <c r="CF113" s="878">
        <v>6.9</v>
      </c>
      <c r="CG113" s="879"/>
      <c r="CH113" s="879"/>
      <c r="CI113" s="879"/>
      <c r="CJ113" s="879"/>
      <c r="CK113" s="947"/>
      <c r="CL113" s="896"/>
      <c r="CM113" s="833" t="s">
        <v>414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406</v>
      </c>
      <c r="DH113" s="814"/>
      <c r="DI113" s="814"/>
      <c r="DJ113" s="814"/>
      <c r="DK113" s="815"/>
      <c r="DL113" s="816" t="s">
        <v>406</v>
      </c>
      <c r="DM113" s="814"/>
      <c r="DN113" s="814"/>
      <c r="DO113" s="814"/>
      <c r="DP113" s="815"/>
      <c r="DQ113" s="816" t="s">
        <v>406</v>
      </c>
      <c r="DR113" s="814"/>
      <c r="DS113" s="814"/>
      <c r="DT113" s="814"/>
      <c r="DU113" s="815"/>
      <c r="DV113" s="784" t="s">
        <v>406</v>
      </c>
      <c r="DW113" s="785"/>
      <c r="DX113" s="785"/>
      <c r="DY113" s="785"/>
      <c r="DZ113" s="786"/>
    </row>
    <row r="114" spans="1:130" s="197" customFormat="1" ht="26.25" customHeight="1" x14ac:dyDescent="0.15">
      <c r="A114" s="934"/>
      <c r="B114" s="935"/>
      <c r="C114" s="798" t="s">
        <v>415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38933</v>
      </c>
      <c r="AB114" s="814"/>
      <c r="AC114" s="814"/>
      <c r="AD114" s="814"/>
      <c r="AE114" s="815"/>
      <c r="AF114" s="816">
        <v>42732</v>
      </c>
      <c r="AG114" s="814"/>
      <c r="AH114" s="814"/>
      <c r="AI114" s="814"/>
      <c r="AJ114" s="815"/>
      <c r="AK114" s="816">
        <v>40720</v>
      </c>
      <c r="AL114" s="814"/>
      <c r="AM114" s="814"/>
      <c r="AN114" s="814"/>
      <c r="AO114" s="815"/>
      <c r="AP114" s="784">
        <v>1.2</v>
      </c>
      <c r="AQ114" s="785"/>
      <c r="AR114" s="785"/>
      <c r="AS114" s="785"/>
      <c r="AT114" s="786"/>
      <c r="AU114" s="953"/>
      <c r="AV114" s="954"/>
      <c r="AW114" s="954"/>
      <c r="AX114" s="954"/>
      <c r="AY114" s="955"/>
      <c r="AZ114" s="797" t="s">
        <v>416</v>
      </c>
      <c r="BA114" s="798"/>
      <c r="BB114" s="798"/>
      <c r="BC114" s="798"/>
      <c r="BD114" s="798"/>
      <c r="BE114" s="798"/>
      <c r="BF114" s="798"/>
      <c r="BG114" s="798"/>
      <c r="BH114" s="798"/>
      <c r="BI114" s="798"/>
      <c r="BJ114" s="798"/>
      <c r="BK114" s="798"/>
      <c r="BL114" s="798"/>
      <c r="BM114" s="798"/>
      <c r="BN114" s="798"/>
      <c r="BO114" s="798"/>
      <c r="BP114" s="799"/>
      <c r="BQ114" s="800">
        <v>664172</v>
      </c>
      <c r="BR114" s="801"/>
      <c r="BS114" s="801"/>
      <c r="BT114" s="801"/>
      <c r="BU114" s="801"/>
      <c r="BV114" s="801">
        <v>646412</v>
      </c>
      <c r="BW114" s="801"/>
      <c r="BX114" s="801"/>
      <c r="BY114" s="801"/>
      <c r="BZ114" s="801"/>
      <c r="CA114" s="801">
        <v>644815</v>
      </c>
      <c r="CB114" s="801"/>
      <c r="CC114" s="801"/>
      <c r="CD114" s="801"/>
      <c r="CE114" s="801"/>
      <c r="CF114" s="878">
        <v>18.8</v>
      </c>
      <c r="CG114" s="879"/>
      <c r="CH114" s="879"/>
      <c r="CI114" s="879"/>
      <c r="CJ114" s="879"/>
      <c r="CK114" s="947"/>
      <c r="CL114" s="896"/>
      <c r="CM114" s="833" t="s">
        <v>417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406</v>
      </c>
      <c r="DH114" s="814"/>
      <c r="DI114" s="814"/>
      <c r="DJ114" s="814"/>
      <c r="DK114" s="815"/>
      <c r="DL114" s="816" t="s">
        <v>406</v>
      </c>
      <c r="DM114" s="814"/>
      <c r="DN114" s="814"/>
      <c r="DO114" s="814"/>
      <c r="DP114" s="815"/>
      <c r="DQ114" s="816" t="s">
        <v>406</v>
      </c>
      <c r="DR114" s="814"/>
      <c r="DS114" s="814"/>
      <c r="DT114" s="814"/>
      <c r="DU114" s="815"/>
      <c r="DV114" s="784" t="s">
        <v>406</v>
      </c>
      <c r="DW114" s="785"/>
      <c r="DX114" s="785"/>
      <c r="DY114" s="785"/>
      <c r="DZ114" s="786"/>
    </row>
    <row r="115" spans="1:130" s="197" customFormat="1" ht="26.25" customHeight="1" x14ac:dyDescent="0.15">
      <c r="A115" s="934"/>
      <c r="B115" s="935"/>
      <c r="C115" s="798" t="s">
        <v>418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406</v>
      </c>
      <c r="AB115" s="939"/>
      <c r="AC115" s="939"/>
      <c r="AD115" s="939"/>
      <c r="AE115" s="940"/>
      <c r="AF115" s="941" t="s">
        <v>406</v>
      </c>
      <c r="AG115" s="939"/>
      <c r="AH115" s="939"/>
      <c r="AI115" s="939"/>
      <c r="AJ115" s="940"/>
      <c r="AK115" s="941" t="s">
        <v>406</v>
      </c>
      <c r="AL115" s="939"/>
      <c r="AM115" s="939"/>
      <c r="AN115" s="939"/>
      <c r="AO115" s="940"/>
      <c r="AP115" s="942" t="s">
        <v>406</v>
      </c>
      <c r="AQ115" s="943"/>
      <c r="AR115" s="943"/>
      <c r="AS115" s="943"/>
      <c r="AT115" s="944"/>
      <c r="AU115" s="953"/>
      <c r="AV115" s="954"/>
      <c r="AW115" s="954"/>
      <c r="AX115" s="954"/>
      <c r="AY115" s="955"/>
      <c r="AZ115" s="797" t="s">
        <v>419</v>
      </c>
      <c r="BA115" s="798"/>
      <c r="BB115" s="798"/>
      <c r="BC115" s="798"/>
      <c r="BD115" s="798"/>
      <c r="BE115" s="798"/>
      <c r="BF115" s="798"/>
      <c r="BG115" s="798"/>
      <c r="BH115" s="798"/>
      <c r="BI115" s="798"/>
      <c r="BJ115" s="798"/>
      <c r="BK115" s="798"/>
      <c r="BL115" s="798"/>
      <c r="BM115" s="798"/>
      <c r="BN115" s="798"/>
      <c r="BO115" s="798"/>
      <c r="BP115" s="799"/>
      <c r="BQ115" s="800" t="s">
        <v>406</v>
      </c>
      <c r="BR115" s="801"/>
      <c r="BS115" s="801"/>
      <c r="BT115" s="801"/>
      <c r="BU115" s="801"/>
      <c r="BV115" s="801" t="s">
        <v>406</v>
      </c>
      <c r="BW115" s="801"/>
      <c r="BX115" s="801"/>
      <c r="BY115" s="801"/>
      <c r="BZ115" s="801"/>
      <c r="CA115" s="801" t="s">
        <v>406</v>
      </c>
      <c r="CB115" s="801"/>
      <c r="CC115" s="801"/>
      <c r="CD115" s="801"/>
      <c r="CE115" s="801"/>
      <c r="CF115" s="878" t="s">
        <v>406</v>
      </c>
      <c r="CG115" s="879"/>
      <c r="CH115" s="879"/>
      <c r="CI115" s="879"/>
      <c r="CJ115" s="879"/>
      <c r="CK115" s="947"/>
      <c r="CL115" s="896"/>
      <c r="CM115" s="797" t="s">
        <v>420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406</v>
      </c>
      <c r="DH115" s="814"/>
      <c r="DI115" s="814"/>
      <c r="DJ115" s="814"/>
      <c r="DK115" s="815"/>
      <c r="DL115" s="816" t="s">
        <v>406</v>
      </c>
      <c r="DM115" s="814"/>
      <c r="DN115" s="814"/>
      <c r="DO115" s="814"/>
      <c r="DP115" s="815"/>
      <c r="DQ115" s="816" t="s">
        <v>406</v>
      </c>
      <c r="DR115" s="814"/>
      <c r="DS115" s="814"/>
      <c r="DT115" s="814"/>
      <c r="DU115" s="815"/>
      <c r="DV115" s="784" t="s">
        <v>406</v>
      </c>
      <c r="DW115" s="785"/>
      <c r="DX115" s="785"/>
      <c r="DY115" s="785"/>
      <c r="DZ115" s="786"/>
    </row>
    <row r="116" spans="1:130" s="197" customFormat="1" ht="26.25" customHeight="1" x14ac:dyDescent="0.15">
      <c r="A116" s="936"/>
      <c r="B116" s="937"/>
      <c r="C116" s="876" t="s">
        <v>421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406</v>
      </c>
      <c r="AB116" s="814"/>
      <c r="AC116" s="814"/>
      <c r="AD116" s="814"/>
      <c r="AE116" s="815"/>
      <c r="AF116" s="816" t="s">
        <v>406</v>
      </c>
      <c r="AG116" s="814"/>
      <c r="AH116" s="814"/>
      <c r="AI116" s="814"/>
      <c r="AJ116" s="815"/>
      <c r="AK116" s="816" t="s">
        <v>406</v>
      </c>
      <c r="AL116" s="814"/>
      <c r="AM116" s="814"/>
      <c r="AN116" s="814"/>
      <c r="AO116" s="815"/>
      <c r="AP116" s="784" t="s">
        <v>406</v>
      </c>
      <c r="AQ116" s="785"/>
      <c r="AR116" s="785"/>
      <c r="AS116" s="785"/>
      <c r="AT116" s="786"/>
      <c r="AU116" s="953"/>
      <c r="AV116" s="954"/>
      <c r="AW116" s="954"/>
      <c r="AX116" s="954"/>
      <c r="AY116" s="955"/>
      <c r="AZ116" s="797" t="s">
        <v>422</v>
      </c>
      <c r="BA116" s="798"/>
      <c r="BB116" s="798"/>
      <c r="BC116" s="798"/>
      <c r="BD116" s="798"/>
      <c r="BE116" s="798"/>
      <c r="BF116" s="798"/>
      <c r="BG116" s="798"/>
      <c r="BH116" s="798"/>
      <c r="BI116" s="798"/>
      <c r="BJ116" s="798"/>
      <c r="BK116" s="798"/>
      <c r="BL116" s="798"/>
      <c r="BM116" s="798"/>
      <c r="BN116" s="798"/>
      <c r="BO116" s="798"/>
      <c r="BP116" s="799"/>
      <c r="BQ116" s="800" t="s">
        <v>406</v>
      </c>
      <c r="BR116" s="801"/>
      <c r="BS116" s="801"/>
      <c r="BT116" s="801"/>
      <c r="BU116" s="801"/>
      <c r="BV116" s="801" t="s">
        <v>406</v>
      </c>
      <c r="BW116" s="801"/>
      <c r="BX116" s="801"/>
      <c r="BY116" s="801"/>
      <c r="BZ116" s="801"/>
      <c r="CA116" s="801" t="s">
        <v>406</v>
      </c>
      <c r="CB116" s="801"/>
      <c r="CC116" s="801"/>
      <c r="CD116" s="801"/>
      <c r="CE116" s="801"/>
      <c r="CF116" s="878" t="s">
        <v>406</v>
      </c>
      <c r="CG116" s="879"/>
      <c r="CH116" s="879"/>
      <c r="CI116" s="879"/>
      <c r="CJ116" s="879"/>
      <c r="CK116" s="947"/>
      <c r="CL116" s="896"/>
      <c r="CM116" s="833" t="s">
        <v>423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406</v>
      </c>
      <c r="DH116" s="814"/>
      <c r="DI116" s="814"/>
      <c r="DJ116" s="814"/>
      <c r="DK116" s="815"/>
      <c r="DL116" s="816" t="s">
        <v>406</v>
      </c>
      <c r="DM116" s="814"/>
      <c r="DN116" s="814"/>
      <c r="DO116" s="814"/>
      <c r="DP116" s="815"/>
      <c r="DQ116" s="816" t="s">
        <v>406</v>
      </c>
      <c r="DR116" s="814"/>
      <c r="DS116" s="814"/>
      <c r="DT116" s="814"/>
      <c r="DU116" s="815"/>
      <c r="DV116" s="784" t="s">
        <v>406</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424</v>
      </c>
      <c r="Z117" s="919"/>
      <c r="AA117" s="924">
        <v>951851</v>
      </c>
      <c r="AB117" s="925"/>
      <c r="AC117" s="925"/>
      <c r="AD117" s="925"/>
      <c r="AE117" s="926"/>
      <c r="AF117" s="928">
        <v>987076</v>
      </c>
      <c r="AG117" s="925"/>
      <c r="AH117" s="925"/>
      <c r="AI117" s="925"/>
      <c r="AJ117" s="926"/>
      <c r="AK117" s="928">
        <v>1008102</v>
      </c>
      <c r="AL117" s="925"/>
      <c r="AM117" s="925"/>
      <c r="AN117" s="925"/>
      <c r="AO117" s="926"/>
      <c r="AP117" s="929"/>
      <c r="AQ117" s="930"/>
      <c r="AR117" s="930"/>
      <c r="AS117" s="930"/>
      <c r="AT117" s="931"/>
      <c r="AU117" s="953"/>
      <c r="AV117" s="954"/>
      <c r="AW117" s="954"/>
      <c r="AX117" s="954"/>
      <c r="AY117" s="955"/>
      <c r="AZ117" s="875" t="s">
        <v>425</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426</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284</v>
      </c>
      <c r="AG118" s="918"/>
      <c r="AH118" s="918"/>
      <c r="AI118" s="918"/>
      <c r="AJ118" s="919"/>
      <c r="AK118" s="920" t="s">
        <v>283</v>
      </c>
      <c r="AL118" s="918"/>
      <c r="AM118" s="918"/>
      <c r="AN118" s="918"/>
      <c r="AO118" s="919"/>
      <c r="AP118" s="921" t="s">
        <v>397</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427</v>
      </c>
      <c r="BP118" s="868"/>
      <c r="BQ118" s="887">
        <v>10905853</v>
      </c>
      <c r="BR118" s="888"/>
      <c r="BS118" s="888"/>
      <c r="BT118" s="888"/>
      <c r="BU118" s="888"/>
      <c r="BV118" s="888">
        <v>11309688</v>
      </c>
      <c r="BW118" s="888"/>
      <c r="BX118" s="888"/>
      <c r="BY118" s="888"/>
      <c r="BZ118" s="888"/>
      <c r="CA118" s="888">
        <v>11962367</v>
      </c>
      <c r="CB118" s="888"/>
      <c r="CC118" s="888"/>
      <c r="CD118" s="888"/>
      <c r="CE118" s="888"/>
      <c r="CF118" s="773"/>
      <c r="CG118" s="774"/>
      <c r="CH118" s="774"/>
      <c r="CI118" s="774"/>
      <c r="CJ118" s="871"/>
      <c r="CK118" s="947"/>
      <c r="CL118" s="896"/>
      <c r="CM118" s="833" t="s">
        <v>428</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429</v>
      </c>
      <c r="AV119" s="910"/>
      <c r="AW119" s="910"/>
      <c r="AX119" s="910"/>
      <c r="AY119" s="911"/>
      <c r="AZ119" s="846" t="s">
        <v>430</v>
      </c>
      <c r="BA119" s="788"/>
      <c r="BB119" s="788"/>
      <c r="BC119" s="788"/>
      <c r="BD119" s="788"/>
      <c r="BE119" s="788"/>
      <c r="BF119" s="788"/>
      <c r="BG119" s="788"/>
      <c r="BH119" s="788"/>
      <c r="BI119" s="788"/>
      <c r="BJ119" s="788"/>
      <c r="BK119" s="788"/>
      <c r="BL119" s="788"/>
      <c r="BM119" s="788"/>
      <c r="BN119" s="788"/>
      <c r="BO119" s="788"/>
      <c r="BP119" s="789"/>
      <c r="BQ119" s="829">
        <v>3953163</v>
      </c>
      <c r="BR119" s="830"/>
      <c r="BS119" s="830"/>
      <c r="BT119" s="830"/>
      <c r="BU119" s="830"/>
      <c r="BV119" s="830">
        <v>3653080</v>
      </c>
      <c r="BW119" s="830"/>
      <c r="BX119" s="830"/>
      <c r="BY119" s="830"/>
      <c r="BZ119" s="830"/>
      <c r="CA119" s="830">
        <v>3093266</v>
      </c>
      <c r="CB119" s="830"/>
      <c r="CC119" s="830"/>
      <c r="CD119" s="830"/>
      <c r="CE119" s="830"/>
      <c r="CF119" s="891">
        <v>90.3</v>
      </c>
      <c r="CG119" s="892"/>
      <c r="CH119" s="892"/>
      <c r="CI119" s="892"/>
      <c r="CJ119" s="892"/>
      <c r="CK119" s="948"/>
      <c r="CL119" s="898"/>
      <c r="CM119" s="855" t="s">
        <v>431</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109</v>
      </c>
      <c r="DH119" s="747"/>
      <c r="DI119" s="747"/>
      <c r="DJ119" s="747"/>
      <c r="DK119" s="748"/>
      <c r="DL119" s="749" t="s">
        <v>109</v>
      </c>
      <c r="DM119" s="747"/>
      <c r="DN119" s="747"/>
      <c r="DO119" s="747"/>
      <c r="DP119" s="748"/>
      <c r="DQ119" s="749" t="s">
        <v>109</v>
      </c>
      <c r="DR119" s="747"/>
      <c r="DS119" s="747"/>
      <c r="DT119" s="747"/>
      <c r="DU119" s="748"/>
      <c r="DV119" s="837" t="s">
        <v>109</v>
      </c>
      <c r="DW119" s="838"/>
      <c r="DX119" s="838"/>
      <c r="DY119" s="838"/>
      <c r="DZ119" s="839"/>
    </row>
    <row r="120" spans="1:130" s="197" customFormat="1" ht="26.25" customHeight="1" x14ac:dyDescent="0.15">
      <c r="A120" s="895"/>
      <c r="B120" s="896"/>
      <c r="C120" s="833" t="s">
        <v>407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432</v>
      </c>
      <c r="BA120" s="798"/>
      <c r="BB120" s="798"/>
      <c r="BC120" s="798"/>
      <c r="BD120" s="798"/>
      <c r="BE120" s="798"/>
      <c r="BF120" s="798"/>
      <c r="BG120" s="798"/>
      <c r="BH120" s="798"/>
      <c r="BI120" s="798"/>
      <c r="BJ120" s="798"/>
      <c r="BK120" s="798"/>
      <c r="BL120" s="798"/>
      <c r="BM120" s="798"/>
      <c r="BN120" s="798"/>
      <c r="BO120" s="798"/>
      <c r="BP120" s="799"/>
      <c r="BQ120" s="800" t="s">
        <v>109</v>
      </c>
      <c r="BR120" s="801"/>
      <c r="BS120" s="801"/>
      <c r="BT120" s="801"/>
      <c r="BU120" s="801"/>
      <c r="BV120" s="801" t="s">
        <v>109</v>
      </c>
      <c r="BW120" s="801"/>
      <c r="BX120" s="801"/>
      <c r="BY120" s="801"/>
      <c r="BZ120" s="801"/>
      <c r="CA120" s="801" t="s">
        <v>109</v>
      </c>
      <c r="CB120" s="801"/>
      <c r="CC120" s="801"/>
      <c r="CD120" s="801"/>
      <c r="CE120" s="801"/>
      <c r="CF120" s="878" t="s">
        <v>109</v>
      </c>
      <c r="CG120" s="879"/>
      <c r="CH120" s="879"/>
      <c r="CI120" s="879"/>
      <c r="CJ120" s="879"/>
      <c r="CK120" s="880" t="s">
        <v>433</v>
      </c>
      <c r="CL120" s="840"/>
      <c r="CM120" s="840"/>
      <c r="CN120" s="840"/>
      <c r="CO120" s="841"/>
      <c r="CP120" s="884" t="s">
        <v>380</v>
      </c>
      <c r="CQ120" s="885"/>
      <c r="CR120" s="885"/>
      <c r="CS120" s="885"/>
      <c r="CT120" s="885"/>
      <c r="CU120" s="885"/>
      <c r="CV120" s="885"/>
      <c r="CW120" s="885"/>
      <c r="CX120" s="885"/>
      <c r="CY120" s="885"/>
      <c r="CZ120" s="885"/>
      <c r="DA120" s="885"/>
      <c r="DB120" s="885"/>
      <c r="DC120" s="885"/>
      <c r="DD120" s="885"/>
      <c r="DE120" s="885"/>
      <c r="DF120" s="886"/>
      <c r="DG120" s="829">
        <v>3780000</v>
      </c>
      <c r="DH120" s="830"/>
      <c r="DI120" s="830"/>
      <c r="DJ120" s="830"/>
      <c r="DK120" s="830"/>
      <c r="DL120" s="830">
        <v>3620029</v>
      </c>
      <c r="DM120" s="830"/>
      <c r="DN120" s="830"/>
      <c r="DO120" s="830"/>
      <c r="DP120" s="830"/>
      <c r="DQ120" s="830">
        <v>3501776</v>
      </c>
      <c r="DR120" s="830"/>
      <c r="DS120" s="830"/>
      <c r="DT120" s="830"/>
      <c r="DU120" s="830"/>
      <c r="DV120" s="831">
        <v>102.2</v>
      </c>
      <c r="DW120" s="831"/>
      <c r="DX120" s="831"/>
      <c r="DY120" s="831"/>
      <c r="DZ120" s="832"/>
    </row>
    <row r="121" spans="1:130" s="197" customFormat="1" ht="26.25" customHeight="1" x14ac:dyDescent="0.15">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109</v>
      </c>
      <c r="AB121" s="814"/>
      <c r="AC121" s="814"/>
      <c r="AD121" s="814"/>
      <c r="AE121" s="815"/>
      <c r="AF121" s="816" t="s">
        <v>109</v>
      </c>
      <c r="AG121" s="814"/>
      <c r="AH121" s="814"/>
      <c r="AI121" s="814"/>
      <c r="AJ121" s="815"/>
      <c r="AK121" s="816" t="s">
        <v>109</v>
      </c>
      <c r="AL121" s="814"/>
      <c r="AM121" s="814"/>
      <c r="AN121" s="814"/>
      <c r="AO121" s="815"/>
      <c r="AP121" s="784" t="s">
        <v>109</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7135221</v>
      </c>
      <c r="BR121" s="888"/>
      <c r="BS121" s="888"/>
      <c r="BT121" s="888"/>
      <c r="BU121" s="888"/>
      <c r="BV121" s="888">
        <v>7124436</v>
      </c>
      <c r="BW121" s="888"/>
      <c r="BX121" s="888"/>
      <c r="BY121" s="888"/>
      <c r="BZ121" s="888"/>
      <c r="CA121" s="888">
        <v>6935499</v>
      </c>
      <c r="CB121" s="888"/>
      <c r="CC121" s="888"/>
      <c r="CD121" s="888"/>
      <c r="CE121" s="888"/>
      <c r="CF121" s="889">
        <v>202.4</v>
      </c>
      <c r="CG121" s="890"/>
      <c r="CH121" s="890"/>
      <c r="CI121" s="890"/>
      <c r="CJ121" s="890"/>
      <c r="CK121" s="881"/>
      <c r="CL121" s="842"/>
      <c r="CM121" s="842"/>
      <c r="CN121" s="842"/>
      <c r="CO121" s="843"/>
      <c r="CP121" s="858" t="s">
        <v>378</v>
      </c>
      <c r="CQ121" s="859"/>
      <c r="CR121" s="859"/>
      <c r="CS121" s="859"/>
      <c r="CT121" s="859"/>
      <c r="CU121" s="859"/>
      <c r="CV121" s="859"/>
      <c r="CW121" s="859"/>
      <c r="CX121" s="859"/>
      <c r="CY121" s="859"/>
      <c r="CZ121" s="859"/>
      <c r="DA121" s="859"/>
      <c r="DB121" s="859"/>
      <c r="DC121" s="859"/>
      <c r="DD121" s="859"/>
      <c r="DE121" s="859"/>
      <c r="DF121" s="860"/>
      <c r="DG121" s="800">
        <v>29427</v>
      </c>
      <c r="DH121" s="801"/>
      <c r="DI121" s="801"/>
      <c r="DJ121" s="801"/>
      <c r="DK121" s="801"/>
      <c r="DL121" s="801">
        <v>39838</v>
      </c>
      <c r="DM121" s="801"/>
      <c r="DN121" s="801"/>
      <c r="DO121" s="801"/>
      <c r="DP121" s="801"/>
      <c r="DQ121" s="801">
        <v>40341</v>
      </c>
      <c r="DR121" s="801"/>
      <c r="DS121" s="801"/>
      <c r="DT121" s="801"/>
      <c r="DU121" s="801"/>
      <c r="DV121" s="853">
        <v>1.2</v>
      </c>
      <c r="DW121" s="853"/>
      <c r="DX121" s="853"/>
      <c r="DY121" s="853"/>
      <c r="DZ121" s="854"/>
    </row>
    <row r="122" spans="1:130" s="197" customFormat="1" ht="26.25" customHeight="1" x14ac:dyDescent="0.15">
      <c r="A122" s="895"/>
      <c r="B122" s="896"/>
      <c r="C122" s="833" t="s">
        <v>417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436</v>
      </c>
      <c r="BP122" s="868"/>
      <c r="BQ122" s="869">
        <v>11088384</v>
      </c>
      <c r="BR122" s="870"/>
      <c r="BS122" s="870"/>
      <c r="BT122" s="870"/>
      <c r="BU122" s="870"/>
      <c r="BV122" s="870">
        <v>10777516</v>
      </c>
      <c r="BW122" s="870"/>
      <c r="BX122" s="870"/>
      <c r="BY122" s="870"/>
      <c r="BZ122" s="870"/>
      <c r="CA122" s="870">
        <v>10028765</v>
      </c>
      <c r="CB122" s="870"/>
      <c r="CC122" s="870"/>
      <c r="CD122" s="870"/>
      <c r="CE122" s="870"/>
      <c r="CF122" s="773"/>
      <c r="CG122" s="774"/>
      <c r="CH122" s="774"/>
      <c r="CI122" s="774"/>
      <c r="CJ122" s="871"/>
      <c r="CK122" s="881"/>
      <c r="CL122" s="842"/>
      <c r="CM122" s="842"/>
      <c r="CN122" s="842"/>
      <c r="CO122" s="843"/>
      <c r="CP122" s="858" t="s">
        <v>437</v>
      </c>
      <c r="CQ122" s="859"/>
      <c r="CR122" s="859"/>
      <c r="CS122" s="859"/>
      <c r="CT122" s="859"/>
      <c r="CU122" s="859"/>
      <c r="CV122" s="859"/>
      <c r="CW122" s="859"/>
      <c r="CX122" s="859"/>
      <c r="CY122" s="859"/>
      <c r="CZ122" s="859"/>
      <c r="DA122" s="859"/>
      <c r="DB122" s="859"/>
      <c r="DC122" s="859"/>
      <c r="DD122" s="859"/>
      <c r="DE122" s="859"/>
      <c r="DF122" s="860"/>
      <c r="DG122" s="800">
        <v>22978</v>
      </c>
      <c r="DH122" s="801"/>
      <c r="DI122" s="801"/>
      <c r="DJ122" s="801"/>
      <c r="DK122" s="801"/>
      <c r="DL122" s="801">
        <v>11683</v>
      </c>
      <c r="DM122" s="801"/>
      <c r="DN122" s="801"/>
      <c r="DO122" s="801"/>
      <c r="DP122" s="801"/>
      <c r="DQ122" s="801" t="s">
        <v>438</v>
      </c>
      <c r="DR122" s="801"/>
      <c r="DS122" s="801"/>
      <c r="DT122" s="801"/>
      <c r="DU122" s="801"/>
      <c r="DV122" s="853" t="s">
        <v>438</v>
      </c>
      <c r="DW122" s="853"/>
      <c r="DX122" s="853"/>
      <c r="DY122" s="853"/>
      <c r="DZ122" s="854"/>
    </row>
    <row r="123" spans="1:130" s="197" customFormat="1" ht="26.25" customHeight="1" thickBot="1" x14ac:dyDescent="0.2">
      <c r="A123" s="895"/>
      <c r="B123" s="896"/>
      <c r="C123" s="833" t="s">
        <v>423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438</v>
      </c>
      <c r="AB123" s="814"/>
      <c r="AC123" s="814"/>
      <c r="AD123" s="814"/>
      <c r="AE123" s="815"/>
      <c r="AF123" s="816" t="s">
        <v>438</v>
      </c>
      <c r="AG123" s="814"/>
      <c r="AH123" s="814"/>
      <c r="AI123" s="814"/>
      <c r="AJ123" s="815"/>
      <c r="AK123" s="816" t="s">
        <v>438</v>
      </c>
      <c r="AL123" s="814"/>
      <c r="AM123" s="814"/>
      <c r="AN123" s="814"/>
      <c r="AO123" s="815"/>
      <c r="AP123" s="784" t="s">
        <v>438</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438</v>
      </c>
      <c r="BR123" s="862"/>
      <c r="BS123" s="862"/>
      <c r="BT123" s="862"/>
      <c r="BU123" s="862"/>
      <c r="BV123" s="862">
        <v>16.100000000000001</v>
      </c>
      <c r="BW123" s="862"/>
      <c r="BX123" s="862"/>
      <c r="BY123" s="862"/>
      <c r="BZ123" s="862"/>
      <c r="CA123" s="862">
        <v>56.4</v>
      </c>
      <c r="CB123" s="862"/>
      <c r="CC123" s="862"/>
      <c r="CD123" s="862"/>
      <c r="CE123" s="862"/>
      <c r="CF123" s="760"/>
      <c r="CG123" s="761"/>
      <c r="CH123" s="761"/>
      <c r="CI123" s="761"/>
      <c r="CJ123" s="863"/>
      <c r="CK123" s="881"/>
      <c r="CL123" s="842"/>
      <c r="CM123" s="842"/>
      <c r="CN123" s="842"/>
      <c r="CO123" s="843"/>
      <c r="CP123" s="858" t="s">
        <v>440</v>
      </c>
      <c r="CQ123" s="859"/>
      <c r="CR123" s="859"/>
      <c r="CS123" s="859"/>
      <c r="CT123" s="859"/>
      <c r="CU123" s="859"/>
      <c r="CV123" s="859"/>
      <c r="CW123" s="859"/>
      <c r="CX123" s="859"/>
      <c r="CY123" s="859"/>
      <c r="CZ123" s="859"/>
      <c r="DA123" s="859"/>
      <c r="DB123" s="859"/>
      <c r="DC123" s="859"/>
      <c r="DD123" s="859"/>
      <c r="DE123" s="859"/>
      <c r="DF123" s="860"/>
      <c r="DG123" s="813" t="s">
        <v>438</v>
      </c>
      <c r="DH123" s="814"/>
      <c r="DI123" s="814"/>
      <c r="DJ123" s="814"/>
      <c r="DK123" s="815"/>
      <c r="DL123" s="816" t="s">
        <v>438</v>
      </c>
      <c r="DM123" s="814"/>
      <c r="DN123" s="814"/>
      <c r="DO123" s="814"/>
      <c r="DP123" s="815"/>
      <c r="DQ123" s="816" t="s">
        <v>438</v>
      </c>
      <c r="DR123" s="814"/>
      <c r="DS123" s="814"/>
      <c r="DT123" s="814"/>
      <c r="DU123" s="815"/>
      <c r="DV123" s="784" t="s">
        <v>438</v>
      </c>
      <c r="DW123" s="785"/>
      <c r="DX123" s="785"/>
      <c r="DY123" s="785"/>
      <c r="DZ123" s="786"/>
    </row>
    <row r="124" spans="1:130" s="197" customFormat="1" ht="26.25" customHeight="1" x14ac:dyDescent="0.15">
      <c r="A124" s="895"/>
      <c r="B124" s="896"/>
      <c r="C124" s="833" t="s">
        <v>426</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438</v>
      </c>
      <c r="AB124" s="814"/>
      <c r="AC124" s="814"/>
      <c r="AD124" s="814"/>
      <c r="AE124" s="815"/>
      <c r="AF124" s="816" t="s">
        <v>438</v>
      </c>
      <c r="AG124" s="814"/>
      <c r="AH124" s="814"/>
      <c r="AI124" s="814"/>
      <c r="AJ124" s="815"/>
      <c r="AK124" s="816" t="s">
        <v>438</v>
      </c>
      <c r="AL124" s="814"/>
      <c r="AM124" s="814"/>
      <c r="AN124" s="814"/>
      <c r="AO124" s="815"/>
      <c r="AP124" s="784" t="s">
        <v>438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441</v>
      </c>
      <c r="CQ124" s="859"/>
      <c r="CR124" s="859"/>
      <c r="CS124" s="859"/>
      <c r="CT124" s="859"/>
      <c r="CU124" s="859"/>
      <c r="CV124" s="859"/>
      <c r="CW124" s="859"/>
      <c r="CX124" s="859"/>
      <c r="CY124" s="859"/>
      <c r="CZ124" s="859"/>
      <c r="DA124" s="859"/>
      <c r="DB124" s="859"/>
      <c r="DC124" s="859"/>
      <c r="DD124" s="859"/>
      <c r="DE124" s="859"/>
      <c r="DF124" s="860"/>
      <c r="DG124" s="746" t="s">
        <v>438</v>
      </c>
      <c r="DH124" s="747"/>
      <c r="DI124" s="747"/>
      <c r="DJ124" s="747"/>
      <c r="DK124" s="748"/>
      <c r="DL124" s="749" t="s">
        <v>438</v>
      </c>
      <c r="DM124" s="747"/>
      <c r="DN124" s="747"/>
      <c r="DO124" s="747"/>
      <c r="DP124" s="748"/>
      <c r="DQ124" s="749" t="s">
        <v>438</v>
      </c>
      <c r="DR124" s="747"/>
      <c r="DS124" s="747"/>
      <c r="DT124" s="747"/>
      <c r="DU124" s="748"/>
      <c r="DV124" s="837" t="s">
        <v>438</v>
      </c>
      <c r="DW124" s="838"/>
      <c r="DX124" s="838"/>
      <c r="DY124" s="838"/>
      <c r="DZ124" s="839"/>
    </row>
    <row r="125" spans="1:130" s="197" customFormat="1" ht="26.25" customHeight="1" thickBot="1" x14ac:dyDescent="0.2">
      <c r="A125" s="895"/>
      <c r="B125" s="896"/>
      <c r="C125" s="833" t="s">
        <v>428</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438</v>
      </c>
      <c r="AB125" s="814"/>
      <c r="AC125" s="814"/>
      <c r="AD125" s="814"/>
      <c r="AE125" s="815"/>
      <c r="AF125" s="816" t="s">
        <v>438</v>
      </c>
      <c r="AG125" s="814"/>
      <c r="AH125" s="814"/>
      <c r="AI125" s="814"/>
      <c r="AJ125" s="815"/>
      <c r="AK125" s="816" t="s">
        <v>438</v>
      </c>
      <c r="AL125" s="814"/>
      <c r="AM125" s="814"/>
      <c r="AN125" s="814"/>
      <c r="AO125" s="815"/>
      <c r="AP125" s="784" t="s">
        <v>438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442</v>
      </c>
      <c r="CL125" s="840"/>
      <c r="CM125" s="840"/>
      <c r="CN125" s="840"/>
      <c r="CO125" s="841"/>
      <c r="CP125" s="846" t="s">
        <v>443</v>
      </c>
      <c r="CQ125" s="788"/>
      <c r="CR125" s="788"/>
      <c r="CS125" s="788"/>
      <c r="CT125" s="788"/>
      <c r="CU125" s="788"/>
      <c r="CV125" s="788"/>
      <c r="CW125" s="788"/>
      <c r="CX125" s="788"/>
      <c r="CY125" s="788"/>
      <c r="CZ125" s="788"/>
      <c r="DA125" s="788"/>
      <c r="DB125" s="788"/>
      <c r="DC125" s="788"/>
      <c r="DD125" s="788"/>
      <c r="DE125" s="788"/>
      <c r="DF125" s="789"/>
      <c r="DG125" s="829" t="s">
        <v>438</v>
      </c>
      <c r="DH125" s="830"/>
      <c r="DI125" s="830"/>
      <c r="DJ125" s="830"/>
      <c r="DK125" s="830"/>
      <c r="DL125" s="830" t="s">
        <v>438</v>
      </c>
      <c r="DM125" s="830"/>
      <c r="DN125" s="830"/>
      <c r="DO125" s="830"/>
      <c r="DP125" s="830"/>
      <c r="DQ125" s="830" t="s">
        <v>438</v>
      </c>
      <c r="DR125" s="830"/>
      <c r="DS125" s="830"/>
      <c r="DT125" s="830"/>
      <c r="DU125" s="830"/>
      <c r="DV125" s="831" t="s">
        <v>438</v>
      </c>
      <c r="DW125" s="831"/>
      <c r="DX125" s="831"/>
      <c r="DY125" s="831"/>
      <c r="DZ125" s="832"/>
    </row>
    <row r="126" spans="1:130" s="197" customFormat="1" ht="26.25" customHeight="1" x14ac:dyDescent="0.15">
      <c r="A126" s="895"/>
      <c r="B126" s="896"/>
      <c r="C126" s="833" t="s">
        <v>431</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438</v>
      </c>
      <c r="AB126" s="814"/>
      <c r="AC126" s="814"/>
      <c r="AD126" s="814"/>
      <c r="AE126" s="815"/>
      <c r="AF126" s="816" t="s">
        <v>438</v>
      </c>
      <c r="AG126" s="814"/>
      <c r="AH126" s="814"/>
      <c r="AI126" s="814"/>
      <c r="AJ126" s="815"/>
      <c r="AK126" s="816" t="s">
        <v>438</v>
      </c>
      <c r="AL126" s="814"/>
      <c r="AM126" s="814"/>
      <c r="AN126" s="814"/>
      <c r="AO126" s="815"/>
      <c r="AP126" s="784" t="s">
        <v>438</v>
      </c>
      <c r="AQ126" s="785"/>
      <c r="AR126" s="785"/>
      <c r="AS126" s="785"/>
      <c r="AT126" s="786"/>
      <c r="AU126" s="233"/>
      <c r="AV126" s="233"/>
      <c r="AW126" s="233"/>
      <c r="AX126" s="836" t="s">
        <v>444</v>
      </c>
      <c r="AY126" s="794"/>
      <c r="AZ126" s="794"/>
      <c r="BA126" s="794"/>
      <c r="BB126" s="794"/>
      <c r="BC126" s="794"/>
      <c r="BD126" s="794"/>
      <c r="BE126" s="795"/>
      <c r="BF126" s="793" t="s">
        <v>445</v>
      </c>
      <c r="BG126" s="794"/>
      <c r="BH126" s="794"/>
      <c r="BI126" s="794"/>
      <c r="BJ126" s="794"/>
      <c r="BK126" s="794"/>
      <c r="BL126" s="795"/>
      <c r="BM126" s="793" t="s">
        <v>446</v>
      </c>
      <c r="BN126" s="794"/>
      <c r="BO126" s="794"/>
      <c r="BP126" s="794"/>
      <c r="BQ126" s="794"/>
      <c r="BR126" s="794"/>
      <c r="BS126" s="795"/>
      <c r="BT126" s="793" t="s">
        <v>447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448</v>
      </c>
      <c r="CQ126" s="798"/>
      <c r="CR126" s="798"/>
      <c r="CS126" s="798"/>
      <c r="CT126" s="798"/>
      <c r="CU126" s="798"/>
      <c r="CV126" s="798"/>
      <c r="CW126" s="798"/>
      <c r="CX126" s="798"/>
      <c r="CY126" s="798"/>
      <c r="CZ126" s="798"/>
      <c r="DA126" s="798"/>
      <c r="DB126" s="798"/>
      <c r="DC126" s="798"/>
      <c r="DD126" s="798"/>
      <c r="DE126" s="798"/>
      <c r="DF126" s="799"/>
      <c r="DG126" s="800" t="s">
        <v>438</v>
      </c>
      <c r="DH126" s="801"/>
      <c r="DI126" s="801"/>
      <c r="DJ126" s="801"/>
      <c r="DK126" s="801"/>
      <c r="DL126" s="801" t="s">
        <v>438</v>
      </c>
      <c r="DM126" s="801"/>
      <c r="DN126" s="801"/>
      <c r="DO126" s="801"/>
      <c r="DP126" s="801"/>
      <c r="DQ126" s="801" t="s">
        <v>438</v>
      </c>
      <c r="DR126" s="801"/>
      <c r="DS126" s="801"/>
      <c r="DT126" s="801"/>
      <c r="DU126" s="801"/>
      <c r="DV126" s="853" t="s">
        <v>438</v>
      </c>
      <c r="DW126" s="853"/>
      <c r="DX126" s="853"/>
      <c r="DY126" s="853"/>
      <c r="DZ126" s="854"/>
    </row>
    <row r="127" spans="1:130" s="197" customFormat="1" ht="26.25" customHeight="1" thickBot="1" x14ac:dyDescent="0.2">
      <c r="A127" s="897"/>
      <c r="B127" s="898"/>
      <c r="C127" s="855" t="s">
        <v>449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438</v>
      </c>
      <c r="AB127" s="814"/>
      <c r="AC127" s="814"/>
      <c r="AD127" s="814"/>
      <c r="AE127" s="815"/>
      <c r="AF127" s="816" t="s">
        <v>438</v>
      </c>
      <c r="AG127" s="814"/>
      <c r="AH127" s="814"/>
      <c r="AI127" s="814"/>
      <c r="AJ127" s="815"/>
      <c r="AK127" s="816" t="s">
        <v>438</v>
      </c>
      <c r="AL127" s="814"/>
      <c r="AM127" s="814"/>
      <c r="AN127" s="814"/>
      <c r="AO127" s="815"/>
      <c r="AP127" s="784" t="s">
        <v>438</v>
      </c>
      <c r="AQ127" s="785"/>
      <c r="AR127" s="785"/>
      <c r="AS127" s="785"/>
      <c r="AT127" s="786"/>
      <c r="AU127" s="233"/>
      <c r="AV127" s="233"/>
      <c r="AW127" s="233"/>
      <c r="AX127" s="787" t="s">
        <v>450</v>
      </c>
      <c r="AY127" s="788"/>
      <c r="AZ127" s="788"/>
      <c r="BA127" s="788"/>
      <c r="BB127" s="788"/>
      <c r="BC127" s="788"/>
      <c r="BD127" s="788"/>
      <c r="BE127" s="789"/>
      <c r="BF127" s="790" t="s">
        <v>438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451</v>
      </c>
      <c r="CQ127" s="782"/>
      <c r="CR127" s="782"/>
      <c r="CS127" s="782"/>
      <c r="CT127" s="782"/>
      <c r="CU127" s="782"/>
      <c r="CV127" s="782"/>
      <c r="CW127" s="782"/>
      <c r="CX127" s="782"/>
      <c r="CY127" s="782"/>
      <c r="CZ127" s="782"/>
      <c r="DA127" s="782"/>
      <c r="DB127" s="782"/>
      <c r="DC127" s="782"/>
      <c r="DD127" s="782"/>
      <c r="DE127" s="782"/>
      <c r="DF127" s="783"/>
      <c r="DG127" s="849" t="s">
        <v>452</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t="s">
        <v>455</v>
      </c>
      <c r="AB128" s="754"/>
      <c r="AC128" s="754"/>
      <c r="AD128" s="754"/>
      <c r="AE128" s="755"/>
      <c r="AF128" s="756" t="s">
        <v>455</v>
      </c>
      <c r="AG128" s="754"/>
      <c r="AH128" s="754"/>
      <c r="AI128" s="754"/>
      <c r="AJ128" s="755"/>
      <c r="AK128" s="756" t="s">
        <v>455</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457</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3939292</v>
      </c>
      <c r="AB129" s="814"/>
      <c r="AC129" s="814"/>
      <c r="AD129" s="814"/>
      <c r="AE129" s="815"/>
      <c r="AF129" s="816">
        <v>3910794</v>
      </c>
      <c r="AG129" s="814"/>
      <c r="AH129" s="814"/>
      <c r="AI129" s="814"/>
      <c r="AJ129" s="815"/>
      <c r="AK129" s="816">
        <v>4031160</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11.2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593259</v>
      </c>
      <c r="AB130" s="814"/>
      <c r="AC130" s="814"/>
      <c r="AD130" s="814"/>
      <c r="AE130" s="815"/>
      <c r="AF130" s="816">
        <v>618153</v>
      </c>
      <c r="AG130" s="814"/>
      <c r="AH130" s="814"/>
      <c r="AI130" s="814"/>
      <c r="AJ130" s="815"/>
      <c r="AK130" s="816">
        <v>604777</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v>56.4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3346033</v>
      </c>
      <c r="AB131" s="747"/>
      <c r="AC131" s="747"/>
      <c r="AD131" s="747"/>
      <c r="AE131" s="748"/>
      <c r="AF131" s="749">
        <v>3292641</v>
      </c>
      <c r="AG131" s="747"/>
      <c r="AH131" s="747"/>
      <c r="AI131" s="747"/>
      <c r="AJ131" s="748"/>
      <c r="AK131" s="749">
        <v>3426383</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10.71692957</v>
      </c>
      <c r="AB132" s="770"/>
      <c r="AC132" s="770"/>
      <c r="AD132" s="770"/>
      <c r="AE132" s="771"/>
      <c r="AF132" s="772">
        <v>11.204470819999999</v>
      </c>
      <c r="AG132" s="770"/>
      <c r="AH132" s="770"/>
      <c r="AI132" s="770"/>
      <c r="AJ132" s="771"/>
      <c r="AK132" s="772">
        <v>11.77115927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10.7</v>
      </c>
      <c r="AB133" s="779"/>
      <c r="AC133" s="779"/>
      <c r="AD133" s="779"/>
      <c r="AE133" s="780"/>
      <c r="AF133" s="778">
        <v>10.9</v>
      </c>
      <c r="AG133" s="779"/>
      <c r="AH133" s="779"/>
      <c r="AI133" s="779"/>
      <c r="AJ133" s="780"/>
      <c r="AK133" s="778">
        <v>11.2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467</v>
      </c>
      <c r="B5" s="246"/>
      <c r="C5" s="246"/>
      <c r="D5" s="246"/>
      <c r="E5" s="246"/>
      <c r="F5" s="246"/>
      <c r="G5" s="246"/>
      <c r="H5" s="246"/>
      <c r="I5" s="246"/>
      <c r="J5" s="246"/>
      <c r="K5" s="246"/>
      <c r="L5" s="246"/>
      <c r="M5" s="246"/>
      <c r="N5" s="246"/>
      <c r="O5" s="247"/>
    </row>
    <row r="6" spans="1:16" x14ac:dyDescent="0.15">
      <c r="A6" s="248"/>
      <c r="B6" s="244"/>
      <c r="C6" s="244"/>
      <c r="D6" s="244"/>
      <c r="E6" s="244"/>
      <c r="F6" s="244"/>
      <c r="G6" s="249" t="s">
        <v>468</v>
      </c>
      <c r="H6" s="249"/>
      <c r="I6" s="249"/>
      <c r="J6" s="249"/>
      <c r="K6" s="244"/>
      <c r="L6" s="244"/>
      <c r="M6" s="244"/>
      <c r="N6" s="244"/>
    </row>
    <row r="7" spans="1:16" x14ac:dyDescent="0.15">
      <c r="A7" s="248"/>
      <c r="B7" s="244"/>
      <c r="C7" s="244"/>
      <c r="D7" s="244"/>
      <c r="E7" s="244"/>
      <c r="F7" s="244"/>
      <c r="G7" s="251"/>
      <c r="H7" s="252"/>
      <c r="I7" s="252"/>
      <c r="J7" s="253"/>
      <c r="K7" s="1149" t="s">
        <v>469</v>
      </c>
      <c r="L7" s="254"/>
      <c r="M7" s="255" t="s">
        <v>470</v>
      </c>
      <c r="N7" s="256"/>
    </row>
    <row r="8" spans="1:16" x14ac:dyDescent="0.15">
      <c r="A8" s="248"/>
      <c r="B8" s="244"/>
      <c r="C8" s="244"/>
      <c r="D8" s="244"/>
      <c r="E8" s="244"/>
      <c r="F8" s="244"/>
      <c r="G8" s="257"/>
      <c r="H8" s="258"/>
      <c r="I8" s="258"/>
      <c r="J8" s="259"/>
      <c r="K8" s="1150"/>
      <c r="L8" s="260" t="s">
        <v>471</v>
      </c>
      <c r="M8" s="261" t="s">
        <v>472</v>
      </c>
      <c r="N8" s="262" t="s">
        <v>473</v>
      </c>
    </row>
    <row r="9" spans="1:16" x14ac:dyDescent="0.15">
      <c r="A9" s="248"/>
      <c r="B9" s="244"/>
      <c r="C9" s="244"/>
      <c r="D9" s="244"/>
      <c r="E9" s="244"/>
      <c r="F9" s="244"/>
      <c r="G9" s="1163" t="s">
        <v>474</v>
      </c>
      <c r="H9" s="1164"/>
      <c r="I9" s="1164"/>
      <c r="J9" s="1165"/>
      <c r="K9" s="263">
        <v>948265</v>
      </c>
      <c r="L9" s="264">
        <v>51693</v>
      </c>
      <c r="M9" s="265">
        <v>80077</v>
      </c>
      <c r="N9" s="266">
        <v>-35.4</v>
      </c>
    </row>
    <row r="10" spans="1:16" x14ac:dyDescent="0.15">
      <c r="A10" s="248"/>
      <c r="B10" s="244"/>
      <c r="C10" s="244"/>
      <c r="D10" s="244"/>
      <c r="E10" s="244"/>
      <c r="F10" s="244"/>
      <c r="G10" s="1163" t="s">
        <v>475</v>
      </c>
      <c r="H10" s="1164"/>
      <c r="I10" s="1164"/>
      <c r="J10" s="1165"/>
      <c r="K10" s="267">
        <v>116684</v>
      </c>
      <c r="L10" s="268">
        <v>6361</v>
      </c>
      <c r="M10" s="269">
        <v>7955</v>
      </c>
      <c r="N10" s="270">
        <v>-20</v>
      </c>
    </row>
    <row r="11" spans="1:16" ht="13.5" customHeight="1" x14ac:dyDescent="0.15">
      <c r="A11" s="248"/>
      <c r="B11" s="244"/>
      <c r="C11" s="244"/>
      <c r="D11" s="244"/>
      <c r="E11" s="244"/>
      <c r="F11" s="244"/>
      <c r="G11" s="1163" t="s">
        <v>476</v>
      </c>
      <c r="H11" s="1164"/>
      <c r="I11" s="1164"/>
      <c r="J11" s="1165"/>
      <c r="K11" s="267">
        <v>229615</v>
      </c>
      <c r="L11" s="268">
        <v>12517</v>
      </c>
      <c r="M11" s="269">
        <v>10951</v>
      </c>
      <c r="N11" s="270">
        <v>14.3</v>
      </c>
    </row>
    <row r="12" spans="1:16" ht="13.5" customHeight="1" x14ac:dyDescent="0.15">
      <c r="A12" s="248"/>
      <c r="B12" s="244"/>
      <c r="C12" s="244"/>
      <c r="D12" s="244"/>
      <c r="E12" s="244"/>
      <c r="F12" s="244"/>
      <c r="G12" s="1163" t="s">
        <v>477</v>
      </c>
      <c r="H12" s="1164"/>
      <c r="I12" s="1164"/>
      <c r="J12" s="1165"/>
      <c r="K12" s="267">
        <v>120</v>
      </c>
      <c r="L12" s="268">
        <v>7</v>
      </c>
      <c r="M12" s="269">
        <v>416</v>
      </c>
      <c r="N12" s="270">
        <v>-98.3</v>
      </c>
    </row>
    <row r="13" spans="1:16" ht="13.5" customHeight="1" x14ac:dyDescent="0.15">
      <c r="A13" s="248"/>
      <c r="B13" s="244"/>
      <c r="C13" s="244"/>
      <c r="D13" s="244"/>
      <c r="E13" s="244"/>
      <c r="F13" s="244"/>
      <c r="G13" s="1163" t="s">
        <v>478</v>
      </c>
      <c r="H13" s="1164"/>
      <c r="I13" s="1164"/>
      <c r="J13" s="1165"/>
      <c r="K13" s="267" t="s">
        <v>479</v>
      </c>
      <c r="L13" s="268" t="s">
        <v>479</v>
      </c>
      <c r="M13" s="269" t="s">
        <v>479</v>
      </c>
      <c r="N13" s="270" t="s">
        <v>479</v>
      </c>
    </row>
    <row r="14" spans="1:16" ht="13.5" customHeight="1" x14ac:dyDescent="0.15">
      <c r="A14" s="248"/>
      <c r="B14" s="244"/>
      <c r="C14" s="244"/>
      <c r="D14" s="244"/>
      <c r="E14" s="244"/>
      <c r="F14" s="244"/>
      <c r="G14" s="1163" t="s">
        <v>480</v>
      </c>
      <c r="H14" s="1164"/>
      <c r="I14" s="1164"/>
      <c r="J14" s="1165"/>
      <c r="K14" s="267">
        <v>26367</v>
      </c>
      <c r="L14" s="268">
        <v>1437</v>
      </c>
      <c r="M14" s="269">
        <v>3811</v>
      </c>
      <c r="N14" s="270">
        <v>-62.3</v>
      </c>
    </row>
    <row r="15" spans="1:16" ht="13.5" customHeight="1" x14ac:dyDescent="0.15">
      <c r="A15" s="248"/>
      <c r="B15" s="244"/>
      <c r="C15" s="244"/>
      <c r="D15" s="244"/>
      <c r="E15" s="244"/>
      <c r="F15" s="244"/>
      <c r="G15" s="1163" t="s">
        <v>481</v>
      </c>
      <c r="H15" s="1164"/>
      <c r="I15" s="1164"/>
      <c r="J15" s="1165"/>
      <c r="K15" s="267">
        <v>45683</v>
      </c>
      <c r="L15" s="268">
        <v>2490</v>
      </c>
      <c r="M15" s="269">
        <v>1566</v>
      </c>
      <c r="N15" s="270">
        <v>59</v>
      </c>
    </row>
    <row r="16" spans="1:16" x14ac:dyDescent="0.15">
      <c r="A16" s="248"/>
      <c r="B16" s="244"/>
      <c r="C16" s="244"/>
      <c r="D16" s="244"/>
      <c r="E16" s="244"/>
      <c r="F16" s="244"/>
      <c r="G16" s="1166" t="s">
        <v>482</v>
      </c>
      <c r="H16" s="1167"/>
      <c r="I16" s="1167"/>
      <c r="J16" s="1168"/>
      <c r="K16" s="268">
        <v>-68646</v>
      </c>
      <c r="L16" s="268">
        <v>-3742</v>
      </c>
      <c r="M16" s="269">
        <v>-8208</v>
      </c>
      <c r="N16" s="270">
        <v>-54.4</v>
      </c>
    </row>
    <row r="17" spans="1:16" x14ac:dyDescent="0.15">
      <c r="A17" s="248"/>
      <c r="B17" s="244"/>
      <c r="C17" s="244"/>
      <c r="D17" s="244"/>
      <c r="E17" s="244"/>
      <c r="F17" s="244"/>
      <c r="G17" s="1166" t="s">
        <v>167</v>
      </c>
      <c r="H17" s="1167"/>
      <c r="I17" s="1167"/>
      <c r="J17" s="1168"/>
      <c r="K17" s="268">
        <v>1298088</v>
      </c>
      <c r="L17" s="268">
        <v>70764</v>
      </c>
      <c r="M17" s="269">
        <v>96567</v>
      </c>
      <c r="N17" s="270">
        <v>-26.7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483</v>
      </c>
      <c r="H19" s="244"/>
      <c r="I19" s="244"/>
      <c r="J19" s="244"/>
      <c r="K19" s="244"/>
      <c r="L19" s="244"/>
      <c r="M19" s="244"/>
      <c r="N19" s="244"/>
    </row>
    <row r="20" spans="1:16" x14ac:dyDescent="0.15">
      <c r="A20" s="248"/>
      <c r="B20" s="244"/>
      <c r="C20" s="244"/>
      <c r="D20" s="244"/>
      <c r="E20" s="244"/>
      <c r="F20" s="244"/>
      <c r="G20" s="272"/>
      <c r="H20" s="273"/>
      <c r="I20" s="273"/>
      <c r="J20" s="274"/>
      <c r="K20" s="275" t="s">
        <v>484</v>
      </c>
      <c r="L20" s="276" t="s">
        <v>485</v>
      </c>
      <c r="M20" s="277" t="s">
        <v>486</v>
      </c>
      <c r="N20" s="278"/>
    </row>
    <row r="21" spans="1:16" s="284" customFormat="1" x14ac:dyDescent="0.15">
      <c r="A21" s="279"/>
      <c r="B21" s="249"/>
      <c r="C21" s="249"/>
      <c r="D21" s="249"/>
      <c r="E21" s="249"/>
      <c r="F21" s="249"/>
      <c r="G21" s="1160" t="s">
        <v>487</v>
      </c>
      <c r="H21" s="1161"/>
      <c r="I21" s="1161"/>
      <c r="J21" s="1162"/>
      <c r="K21" s="280">
        <v>7.09</v>
      </c>
      <c r="L21" s="281">
        <v>8.9</v>
      </c>
      <c r="M21" s="282">
        <v>-1.81</v>
      </c>
      <c r="N21" s="249"/>
      <c r="O21" s="283"/>
      <c r="P21" s="279"/>
    </row>
    <row r="22" spans="1:16" s="284" customFormat="1" x14ac:dyDescent="0.15">
      <c r="A22" s="279"/>
      <c r="B22" s="249"/>
      <c r="C22" s="249"/>
      <c r="D22" s="249"/>
      <c r="E22" s="249"/>
      <c r="F22" s="249"/>
      <c r="G22" s="1160" t="s">
        <v>488</v>
      </c>
      <c r="H22" s="1161"/>
      <c r="I22" s="1161"/>
      <c r="J22" s="1162"/>
      <c r="K22" s="285">
        <v>96.7</v>
      </c>
      <c r="L22" s="286">
        <v>97.4</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489</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490</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491</v>
      </c>
      <c r="H29" s="249"/>
      <c r="I29" s="249"/>
      <c r="J29" s="249"/>
      <c r="K29" s="244"/>
      <c r="L29" s="244"/>
      <c r="M29" s="244"/>
      <c r="N29" s="244"/>
      <c r="O29" s="293"/>
    </row>
    <row r="30" spans="1:16" x14ac:dyDescent="0.15">
      <c r="A30" s="248"/>
      <c r="B30" s="244"/>
      <c r="C30" s="244"/>
      <c r="D30" s="244"/>
      <c r="E30" s="244"/>
      <c r="F30" s="244"/>
      <c r="G30" s="251"/>
      <c r="H30" s="252"/>
      <c r="I30" s="252"/>
      <c r="J30" s="253"/>
      <c r="K30" s="1149" t="s">
        <v>469</v>
      </c>
      <c r="L30" s="254"/>
      <c r="M30" s="255" t="s">
        <v>470</v>
      </c>
      <c r="N30" s="256"/>
    </row>
    <row r="31" spans="1:16" x14ac:dyDescent="0.15">
      <c r="A31" s="248"/>
      <c r="B31" s="244"/>
      <c r="C31" s="244"/>
      <c r="D31" s="244"/>
      <c r="E31" s="244"/>
      <c r="F31" s="244"/>
      <c r="G31" s="257"/>
      <c r="H31" s="258"/>
      <c r="I31" s="258"/>
      <c r="J31" s="259"/>
      <c r="K31" s="1150"/>
      <c r="L31" s="260" t="s">
        <v>471</v>
      </c>
      <c r="M31" s="261" t="s">
        <v>472</v>
      </c>
      <c r="N31" s="262" t="s">
        <v>473</v>
      </c>
    </row>
    <row r="32" spans="1:16" ht="27" customHeight="1" x14ac:dyDescent="0.15">
      <c r="A32" s="248"/>
      <c r="B32" s="244"/>
      <c r="C32" s="244"/>
      <c r="D32" s="244"/>
      <c r="E32" s="244"/>
      <c r="F32" s="244"/>
      <c r="G32" s="1151" t="s">
        <v>492</v>
      </c>
      <c r="H32" s="1152"/>
      <c r="I32" s="1152"/>
      <c r="J32" s="1153"/>
      <c r="K32" s="294">
        <v>572433</v>
      </c>
      <c r="L32" s="294">
        <v>31205</v>
      </c>
      <c r="M32" s="295">
        <v>47101</v>
      </c>
      <c r="N32" s="296">
        <v>-33.700000000000003</v>
      </c>
    </row>
    <row r="33" spans="1:16" ht="13.5" customHeight="1" x14ac:dyDescent="0.15">
      <c r="A33" s="248"/>
      <c r="B33" s="244"/>
      <c r="C33" s="244"/>
      <c r="D33" s="244"/>
      <c r="E33" s="244"/>
      <c r="F33" s="244"/>
      <c r="G33" s="1151" t="s">
        <v>493</v>
      </c>
      <c r="H33" s="1152"/>
      <c r="I33" s="1152"/>
      <c r="J33" s="1153"/>
      <c r="K33" s="294" t="s">
        <v>479</v>
      </c>
      <c r="L33" s="294" t="s">
        <v>479</v>
      </c>
      <c r="M33" s="295" t="s">
        <v>479</v>
      </c>
      <c r="N33" s="296" t="s">
        <v>479</v>
      </c>
    </row>
    <row r="34" spans="1:16" ht="27" customHeight="1" x14ac:dyDescent="0.15">
      <c r="A34" s="248"/>
      <c r="B34" s="244"/>
      <c r="C34" s="244"/>
      <c r="D34" s="244"/>
      <c r="E34" s="244"/>
      <c r="F34" s="244"/>
      <c r="G34" s="1151" t="s">
        <v>494</v>
      </c>
      <c r="H34" s="1152"/>
      <c r="I34" s="1152"/>
      <c r="J34" s="1153"/>
      <c r="K34" s="294" t="s">
        <v>479</v>
      </c>
      <c r="L34" s="294" t="s">
        <v>479</v>
      </c>
      <c r="M34" s="295">
        <v>22</v>
      </c>
      <c r="N34" s="296" t="s">
        <v>479</v>
      </c>
    </row>
    <row r="35" spans="1:16" ht="27" customHeight="1" x14ac:dyDescent="0.15">
      <c r="A35" s="248"/>
      <c r="B35" s="244"/>
      <c r="C35" s="244"/>
      <c r="D35" s="244"/>
      <c r="E35" s="244"/>
      <c r="F35" s="244"/>
      <c r="G35" s="1151" t="s">
        <v>495</v>
      </c>
      <c r="H35" s="1152"/>
      <c r="I35" s="1152"/>
      <c r="J35" s="1153"/>
      <c r="K35" s="294">
        <v>394949</v>
      </c>
      <c r="L35" s="294">
        <v>21530</v>
      </c>
      <c r="M35" s="295">
        <v>14567</v>
      </c>
      <c r="N35" s="296">
        <v>47.8</v>
      </c>
    </row>
    <row r="36" spans="1:16" ht="27" customHeight="1" x14ac:dyDescent="0.15">
      <c r="A36" s="248"/>
      <c r="B36" s="244"/>
      <c r="C36" s="244"/>
      <c r="D36" s="244"/>
      <c r="E36" s="244"/>
      <c r="F36" s="244"/>
      <c r="G36" s="1151" t="s">
        <v>496</v>
      </c>
      <c r="H36" s="1152"/>
      <c r="I36" s="1152"/>
      <c r="J36" s="1153"/>
      <c r="K36" s="294">
        <v>40720</v>
      </c>
      <c r="L36" s="294">
        <v>2220</v>
      </c>
      <c r="M36" s="295">
        <v>3162</v>
      </c>
      <c r="N36" s="296">
        <v>-29.8</v>
      </c>
    </row>
    <row r="37" spans="1:16" ht="13.5" customHeight="1" x14ac:dyDescent="0.15">
      <c r="A37" s="248"/>
      <c r="B37" s="244"/>
      <c r="C37" s="244"/>
      <c r="D37" s="244"/>
      <c r="E37" s="244"/>
      <c r="F37" s="244"/>
      <c r="G37" s="1151" t="s">
        <v>497</v>
      </c>
      <c r="H37" s="1152"/>
      <c r="I37" s="1152"/>
      <c r="J37" s="1153"/>
      <c r="K37" s="294" t="s">
        <v>479</v>
      </c>
      <c r="L37" s="294" t="s">
        <v>479</v>
      </c>
      <c r="M37" s="295">
        <v>1050</v>
      </c>
      <c r="N37" s="296" t="s">
        <v>479</v>
      </c>
    </row>
    <row r="38" spans="1:16" ht="27" customHeight="1" x14ac:dyDescent="0.15">
      <c r="A38" s="248"/>
      <c r="B38" s="244"/>
      <c r="C38" s="244"/>
      <c r="D38" s="244"/>
      <c r="E38" s="244"/>
      <c r="F38" s="244"/>
      <c r="G38" s="1154" t="s">
        <v>498</v>
      </c>
      <c r="H38" s="1155"/>
      <c r="I38" s="1155"/>
      <c r="J38" s="1156"/>
      <c r="K38" s="297" t="s">
        <v>479</v>
      </c>
      <c r="L38" s="297" t="s">
        <v>479</v>
      </c>
      <c r="M38" s="298">
        <v>8</v>
      </c>
      <c r="N38" s="299" t="s">
        <v>479</v>
      </c>
      <c r="O38" s="293"/>
    </row>
    <row r="39" spans="1:16" x14ac:dyDescent="0.15">
      <c r="A39" s="248"/>
      <c r="B39" s="244"/>
      <c r="C39" s="244"/>
      <c r="D39" s="244"/>
      <c r="E39" s="244"/>
      <c r="F39" s="244"/>
      <c r="G39" s="1154" t="s">
        <v>499</v>
      </c>
      <c r="H39" s="1155"/>
      <c r="I39" s="1155"/>
      <c r="J39" s="1156"/>
      <c r="K39" s="300" t="s">
        <v>479</v>
      </c>
      <c r="L39" s="300" t="s">
        <v>479</v>
      </c>
      <c r="M39" s="301">
        <v>-3518</v>
      </c>
      <c r="N39" s="302" t="s">
        <v>479</v>
      </c>
      <c r="O39" s="293"/>
    </row>
    <row r="40" spans="1:16" ht="27" customHeight="1" x14ac:dyDescent="0.15">
      <c r="A40" s="248"/>
      <c r="B40" s="244"/>
      <c r="C40" s="244"/>
      <c r="D40" s="244"/>
      <c r="E40" s="244"/>
      <c r="F40" s="244"/>
      <c r="G40" s="1151" t="s">
        <v>500</v>
      </c>
      <c r="H40" s="1152"/>
      <c r="I40" s="1152"/>
      <c r="J40" s="1153"/>
      <c r="K40" s="300">
        <v>-604777</v>
      </c>
      <c r="L40" s="300">
        <v>-32969</v>
      </c>
      <c r="M40" s="301">
        <v>-41712</v>
      </c>
      <c r="N40" s="302">
        <v>-21</v>
      </c>
      <c r="O40" s="293"/>
    </row>
    <row r="41" spans="1:16" x14ac:dyDescent="0.15">
      <c r="A41" s="248"/>
      <c r="B41" s="244"/>
      <c r="C41" s="244"/>
      <c r="D41" s="244"/>
      <c r="E41" s="244"/>
      <c r="F41" s="244"/>
      <c r="G41" s="1157" t="s">
        <v>278</v>
      </c>
      <c r="H41" s="1158"/>
      <c r="I41" s="1158"/>
      <c r="J41" s="1159"/>
      <c r="K41" s="294">
        <v>403325</v>
      </c>
      <c r="L41" s="300">
        <v>21987</v>
      </c>
      <c r="M41" s="301">
        <v>20682</v>
      </c>
      <c r="N41" s="302">
        <v>6.3</v>
      </c>
      <c r="O41" s="293"/>
    </row>
    <row r="42" spans="1:16" x14ac:dyDescent="0.15">
      <c r="A42" s="248"/>
      <c r="B42" s="244"/>
      <c r="C42" s="244"/>
      <c r="D42" s="244"/>
      <c r="E42" s="244"/>
      <c r="F42" s="244"/>
      <c r="G42" s="303" t="s">
        <v>501</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502</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503</v>
      </c>
      <c r="H48" s="308"/>
      <c r="I48" s="308"/>
      <c r="J48" s="308"/>
      <c r="K48" s="308"/>
      <c r="L48" s="308"/>
      <c r="M48" s="309"/>
      <c r="N48" s="308"/>
    </row>
    <row r="49" spans="1:14" ht="13.5" customHeight="1" x14ac:dyDescent="0.15">
      <c r="A49" s="248"/>
      <c r="B49" s="244"/>
      <c r="C49" s="244"/>
      <c r="D49" s="244"/>
      <c r="E49" s="244"/>
      <c r="F49" s="244"/>
      <c r="G49" s="310"/>
      <c r="H49" s="311"/>
      <c r="I49" s="1144" t="s">
        <v>469</v>
      </c>
      <c r="J49" s="1146" t="s">
        <v>504</v>
      </c>
      <c r="K49" s="1147"/>
      <c r="L49" s="1147"/>
      <c r="M49" s="1147"/>
      <c r="N49" s="1148"/>
    </row>
    <row r="50" spans="1:14" x14ac:dyDescent="0.15">
      <c r="A50" s="248"/>
      <c r="B50" s="244"/>
      <c r="C50" s="244"/>
      <c r="D50" s="244"/>
      <c r="E50" s="244"/>
      <c r="F50" s="244"/>
      <c r="G50" s="312"/>
      <c r="H50" s="313"/>
      <c r="I50" s="1145"/>
      <c r="J50" s="314" t="s">
        <v>505</v>
      </c>
      <c r="K50" s="315" t="s">
        <v>506</v>
      </c>
      <c r="L50" s="316" t="s">
        <v>507</v>
      </c>
      <c r="M50" s="317" t="s">
        <v>508</v>
      </c>
      <c r="N50" s="318" t="s">
        <v>509</v>
      </c>
    </row>
    <row r="51" spans="1:14" x14ac:dyDescent="0.15">
      <c r="A51" s="248"/>
      <c r="B51" s="244"/>
      <c r="C51" s="244"/>
      <c r="D51" s="244"/>
      <c r="E51" s="244"/>
      <c r="F51" s="244"/>
      <c r="G51" s="310" t="s">
        <v>510</v>
      </c>
      <c r="H51" s="311"/>
      <c r="I51" s="319">
        <v>258644</v>
      </c>
      <c r="J51" s="320">
        <v>14373</v>
      </c>
      <c r="K51" s="321">
        <v>-26.5</v>
      </c>
      <c r="L51" s="322">
        <v>61557</v>
      </c>
      <c r="M51" s="323">
        <v>-4.9000000000000004</v>
      </c>
      <c r="N51" s="324">
        <v>-21.6</v>
      </c>
    </row>
    <row r="52" spans="1:14" x14ac:dyDescent="0.15">
      <c r="A52" s="248"/>
      <c r="B52" s="244"/>
      <c r="C52" s="244"/>
      <c r="D52" s="244"/>
      <c r="E52" s="244"/>
      <c r="F52" s="244"/>
      <c r="G52" s="325"/>
      <c r="H52" s="326" t="s">
        <v>511</v>
      </c>
      <c r="I52" s="327">
        <v>228637</v>
      </c>
      <c r="J52" s="328">
        <v>12706</v>
      </c>
      <c r="K52" s="329">
        <v>-18.2</v>
      </c>
      <c r="L52" s="330">
        <v>32497</v>
      </c>
      <c r="M52" s="331">
        <v>1.8</v>
      </c>
      <c r="N52" s="332">
        <v>-20</v>
      </c>
    </row>
    <row r="53" spans="1:14" x14ac:dyDescent="0.15">
      <c r="A53" s="248"/>
      <c r="B53" s="244"/>
      <c r="C53" s="244"/>
      <c r="D53" s="244"/>
      <c r="E53" s="244"/>
      <c r="F53" s="244"/>
      <c r="G53" s="310" t="s">
        <v>512</v>
      </c>
      <c r="H53" s="311"/>
      <c r="I53" s="319">
        <v>799013</v>
      </c>
      <c r="J53" s="320">
        <v>43206</v>
      </c>
      <c r="K53" s="321">
        <v>200.6</v>
      </c>
      <c r="L53" s="322">
        <v>69806</v>
      </c>
      <c r="M53" s="323">
        <v>13.4</v>
      </c>
      <c r="N53" s="324">
        <v>187.2</v>
      </c>
    </row>
    <row r="54" spans="1:14" x14ac:dyDescent="0.15">
      <c r="A54" s="248"/>
      <c r="B54" s="244"/>
      <c r="C54" s="244"/>
      <c r="D54" s="244"/>
      <c r="E54" s="244"/>
      <c r="F54" s="244"/>
      <c r="G54" s="325"/>
      <c r="H54" s="326" t="s">
        <v>511</v>
      </c>
      <c r="I54" s="327">
        <v>335082</v>
      </c>
      <c r="J54" s="328">
        <v>18119</v>
      </c>
      <c r="K54" s="329">
        <v>42.6</v>
      </c>
      <c r="L54" s="330">
        <v>32823</v>
      </c>
      <c r="M54" s="331">
        <v>1</v>
      </c>
      <c r="N54" s="332">
        <v>41.6</v>
      </c>
    </row>
    <row r="55" spans="1:14" x14ac:dyDescent="0.15">
      <c r="A55" s="248"/>
      <c r="B55" s="244"/>
      <c r="C55" s="244"/>
      <c r="D55" s="244"/>
      <c r="E55" s="244"/>
      <c r="F55" s="244"/>
      <c r="G55" s="310" t="s">
        <v>513</v>
      </c>
      <c r="H55" s="311"/>
      <c r="I55" s="319">
        <v>1580733</v>
      </c>
      <c r="J55" s="320">
        <v>85431</v>
      </c>
      <c r="K55" s="321">
        <v>97.7</v>
      </c>
      <c r="L55" s="322">
        <v>74444</v>
      </c>
      <c r="M55" s="323">
        <v>6.6</v>
      </c>
      <c r="N55" s="324">
        <v>91.1</v>
      </c>
    </row>
    <row r="56" spans="1:14" x14ac:dyDescent="0.15">
      <c r="A56" s="248"/>
      <c r="B56" s="244"/>
      <c r="C56" s="244"/>
      <c r="D56" s="244"/>
      <c r="E56" s="244"/>
      <c r="F56" s="244"/>
      <c r="G56" s="325"/>
      <c r="H56" s="326" t="s">
        <v>511</v>
      </c>
      <c r="I56" s="327">
        <v>189392</v>
      </c>
      <c r="J56" s="328">
        <v>10236</v>
      </c>
      <c r="K56" s="329">
        <v>-43.5</v>
      </c>
      <c r="L56" s="330">
        <v>34175</v>
      </c>
      <c r="M56" s="331">
        <v>4.0999999999999996</v>
      </c>
      <c r="N56" s="332">
        <v>-47.6</v>
      </c>
    </row>
    <row r="57" spans="1:14" x14ac:dyDescent="0.15">
      <c r="A57" s="248"/>
      <c r="B57" s="244"/>
      <c r="C57" s="244"/>
      <c r="D57" s="244"/>
      <c r="E57" s="244"/>
      <c r="F57" s="244"/>
      <c r="G57" s="310" t="s">
        <v>514</v>
      </c>
      <c r="H57" s="311"/>
      <c r="I57" s="319">
        <v>1723896</v>
      </c>
      <c r="J57" s="320">
        <v>93715</v>
      </c>
      <c r="K57" s="321">
        <v>9.6999999999999993</v>
      </c>
      <c r="L57" s="322">
        <v>85205</v>
      </c>
      <c r="M57" s="323">
        <v>14.5</v>
      </c>
      <c r="N57" s="324">
        <v>-4.8</v>
      </c>
    </row>
    <row r="58" spans="1:14" x14ac:dyDescent="0.15">
      <c r="A58" s="248"/>
      <c r="B58" s="244"/>
      <c r="C58" s="244"/>
      <c r="D58" s="244"/>
      <c r="E58" s="244"/>
      <c r="F58" s="244"/>
      <c r="G58" s="325"/>
      <c r="H58" s="326" t="s">
        <v>511</v>
      </c>
      <c r="I58" s="327">
        <v>959453</v>
      </c>
      <c r="J58" s="328">
        <v>52158</v>
      </c>
      <c r="K58" s="329">
        <v>409.6</v>
      </c>
      <c r="L58" s="330">
        <v>38847</v>
      </c>
      <c r="M58" s="331">
        <v>13.7</v>
      </c>
      <c r="N58" s="332">
        <v>395.9</v>
      </c>
    </row>
    <row r="59" spans="1:14" x14ac:dyDescent="0.15">
      <c r="A59" s="248"/>
      <c r="B59" s="244"/>
      <c r="C59" s="244"/>
      <c r="D59" s="244"/>
      <c r="E59" s="244"/>
      <c r="F59" s="244"/>
      <c r="G59" s="310" t="s">
        <v>515</v>
      </c>
      <c r="H59" s="311"/>
      <c r="I59" s="319">
        <v>1801576</v>
      </c>
      <c r="J59" s="320">
        <v>98211</v>
      </c>
      <c r="K59" s="321">
        <v>4.8</v>
      </c>
      <c r="L59" s="322">
        <v>69469</v>
      </c>
      <c r="M59" s="323">
        <v>-18.5</v>
      </c>
      <c r="N59" s="324">
        <v>23.3</v>
      </c>
    </row>
    <row r="60" spans="1:14" x14ac:dyDescent="0.15">
      <c r="A60" s="248"/>
      <c r="B60" s="244"/>
      <c r="C60" s="244"/>
      <c r="D60" s="244"/>
      <c r="E60" s="244"/>
      <c r="F60" s="244"/>
      <c r="G60" s="325"/>
      <c r="H60" s="326" t="s">
        <v>511</v>
      </c>
      <c r="I60" s="333">
        <v>1391008</v>
      </c>
      <c r="J60" s="328">
        <v>75829</v>
      </c>
      <c r="K60" s="329">
        <v>45.4</v>
      </c>
      <c r="L60" s="330">
        <v>38215</v>
      </c>
      <c r="M60" s="331">
        <v>-1.6</v>
      </c>
      <c r="N60" s="332">
        <v>47</v>
      </c>
    </row>
    <row r="61" spans="1:14" x14ac:dyDescent="0.15">
      <c r="A61" s="248"/>
      <c r="B61" s="244"/>
      <c r="C61" s="244"/>
      <c r="D61" s="244"/>
      <c r="E61" s="244"/>
      <c r="F61" s="244"/>
      <c r="G61" s="310" t="s">
        <v>516</v>
      </c>
      <c r="H61" s="334"/>
      <c r="I61" s="335">
        <v>1232772</v>
      </c>
      <c r="J61" s="336">
        <v>66987</v>
      </c>
      <c r="K61" s="337">
        <v>57.3</v>
      </c>
      <c r="L61" s="338">
        <v>72096</v>
      </c>
      <c r="M61" s="339">
        <v>2.2000000000000002</v>
      </c>
      <c r="N61" s="324">
        <v>55.1</v>
      </c>
    </row>
    <row r="62" spans="1:14" x14ac:dyDescent="0.15">
      <c r="A62" s="248"/>
      <c r="B62" s="244"/>
      <c r="C62" s="244"/>
      <c r="D62" s="244"/>
      <c r="E62" s="244"/>
      <c r="F62" s="244"/>
      <c r="G62" s="325"/>
      <c r="H62" s="326" t="s">
        <v>511</v>
      </c>
      <c r="I62" s="327">
        <v>620714</v>
      </c>
      <c r="J62" s="328">
        <v>33810</v>
      </c>
      <c r="K62" s="329">
        <v>87.2</v>
      </c>
      <c r="L62" s="330">
        <v>35311</v>
      </c>
      <c r="M62" s="331">
        <v>3.8</v>
      </c>
      <c r="N62" s="332">
        <v>83.4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96" zoomScaleNormal="96"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7" zoomScaleNormal="7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69" t="s">
        <v>3</v>
      </c>
      <c r="D47" s="1169"/>
      <c r="E47" s="1170"/>
      <c r="F47" s="11">
        <v>45.19</v>
      </c>
      <c r="G47" s="12">
        <v>48.98</v>
      </c>
      <c r="H47" s="12">
        <v>48.19</v>
      </c>
      <c r="I47" s="12">
        <v>49.15</v>
      </c>
      <c r="J47" s="13">
        <v>36.08</v>
      </c>
    </row>
    <row r="48" spans="2:10" ht="57.75" customHeight="1" x14ac:dyDescent="0.15">
      <c r="B48" s="14"/>
      <c r="C48" s="1171" t="s">
        <v>4</v>
      </c>
      <c r="D48" s="1171"/>
      <c r="E48" s="1172"/>
      <c r="F48" s="15">
        <v>8.8800000000000008</v>
      </c>
      <c r="G48" s="16">
        <v>6.92</v>
      </c>
      <c r="H48" s="16">
        <v>9</v>
      </c>
      <c r="I48" s="16">
        <v>5.83</v>
      </c>
      <c r="J48" s="17">
        <v>9.16</v>
      </c>
    </row>
    <row r="49" spans="2:10" ht="57.75" customHeight="1" thickBot="1" x14ac:dyDescent="0.2">
      <c r="B49" s="18"/>
      <c r="C49" s="1173" t="s">
        <v>5</v>
      </c>
      <c r="D49" s="1173"/>
      <c r="E49" s="1174"/>
      <c r="F49" s="19">
        <v>6.73</v>
      </c>
      <c r="G49" s="20">
        <v>1.99</v>
      </c>
      <c r="H49" s="20">
        <v>2.25</v>
      </c>
      <c r="I49" s="20" t="s">
        <v>523</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2017-03-06T02:17:33Z</cp:lastPrinted>
  <dcterms:created xsi:type="dcterms:W3CDTF">2017-02-15T19:24:53Z</dcterms:created>
  <dcterms:modified xsi:type="dcterms:W3CDTF">2017-06-05T05:24:21Z</dcterms:modified>
  <cp:category/>
</cp:coreProperties>
</file>