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70" activeTab="0"/>
  </bookViews>
  <sheets>
    <sheet name="最新更新用" sheetId="1" r:id="rId1"/>
  </sheets>
  <definedNames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<sst xmlns="http://schemas.openxmlformats.org/spreadsheetml/2006/main" count="799" uniqueCount="688">
  <si>
    <t>水企画アイケン</t>
  </si>
  <si>
    <t>各務原市那加山後町１－２４０</t>
  </si>
  <si>
    <t>058-327-5297</t>
  </si>
  <si>
    <t>近藤工業</t>
  </si>
  <si>
    <t>新生設備</t>
  </si>
  <si>
    <t>中川設備工業</t>
  </si>
  <si>
    <t>ﾏﾂｲｺｳｷﾞｮｳ</t>
  </si>
  <si>
    <t>巳好建設</t>
  </si>
  <si>
    <t>ユパック設備システム</t>
  </si>
  <si>
    <t>吉川商店</t>
  </si>
  <si>
    <t>大信設備</t>
  </si>
  <si>
    <t>ﾀﾞｲｼﾝｾﾂﾋﾞ</t>
  </si>
  <si>
    <t>４５８－０８３３</t>
  </si>
  <si>
    <t>名古屋市緑区青山２－５６－２</t>
  </si>
  <si>
    <t>052-623-6101</t>
  </si>
  <si>
    <t>高井建設</t>
  </si>
  <si>
    <t>ﾀｶｲｹﾝｾﾂ</t>
  </si>
  <si>
    <t>本巣郡北方町加茂４７２－１</t>
  </si>
  <si>
    <t>５０１－０４５７</t>
  </si>
  <si>
    <t>中村ポンプ工業</t>
  </si>
  <si>
    <t>本巣郡北方町北方１７０２－９</t>
  </si>
  <si>
    <t>長屋設備工業所</t>
  </si>
  <si>
    <t>林住宅設備</t>
  </si>
  <si>
    <t>ﾊﾔｼｼﾞｭｳﾀｸｾﾂﾋﾞ</t>
  </si>
  <si>
    <t>廣江ポンプ店</t>
  </si>
  <si>
    <t>ﾋﾛｴﾎﾟﾝﾌﾟﾃﾝ</t>
  </si>
  <si>
    <t>瑞穂市牛牧１３４</t>
  </si>
  <si>
    <t>弥栄管工社</t>
  </si>
  <si>
    <t>養老郡養老町宇田３３５</t>
  </si>
  <si>
    <t>大広商事</t>
  </si>
  <si>
    <t>大垣市東前２－１８－３</t>
  </si>
  <si>
    <t>本巣郡北方町小柳１-１４</t>
  </si>
  <si>
    <t>小塚工業</t>
  </si>
  <si>
    <t>ｺﾃﾞﾗｺｳｷﾞｮｳｼｮ</t>
  </si>
  <si>
    <t>服部管工</t>
  </si>
  <si>
    <t>久富電設</t>
  </si>
  <si>
    <t>箕浦設備工業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</si>
  <si>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</si>
  <si>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</si>
  <si>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</si>
  <si>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</si>
  <si>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</si>
  <si>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成田設備</t>
  </si>
  <si>
    <t>ﾏﾃｯｸ</t>
  </si>
  <si>
    <t>058-239-8366</t>
  </si>
  <si>
    <t>ﾏﾙｲﾁｾﾂﾋﾞｺｳｷﾞｮｳ</t>
  </si>
  <si>
    <t>058-293-7003</t>
  </si>
  <si>
    <t>0584-77-6173</t>
  </si>
  <si>
    <t>(有)</t>
  </si>
  <si>
    <t>(株)</t>
  </si>
  <si>
    <t>安八郡輪之内町四郷２２５８</t>
  </si>
  <si>
    <t>サンエス住宅設備</t>
  </si>
  <si>
    <t>大垣市墨俣町墨俣５２５</t>
  </si>
  <si>
    <t>新幸ホーム</t>
  </si>
  <si>
    <t>大垣市長松町１０８７－１</t>
  </si>
  <si>
    <t>光来組</t>
  </si>
  <si>
    <t>中屋</t>
  </si>
  <si>
    <t>瑞穂市稲里４３４－６</t>
  </si>
  <si>
    <t>林工業</t>
  </si>
  <si>
    <t>大垣市馬場町２</t>
  </si>
  <si>
    <t>安田管工事</t>
  </si>
  <si>
    <t>ワタナベ設備工業</t>
  </si>
  <si>
    <t>大垣市本今３－２８</t>
  </si>
  <si>
    <t>瑞穂市牛牧４５８－１</t>
  </si>
  <si>
    <t>安八郡神戸町大字西座倉３４７－２</t>
  </si>
  <si>
    <t>５０１－１１４８</t>
  </si>
  <si>
    <t>本巣市十四条５８８</t>
  </si>
  <si>
    <t>５００－８２４１</t>
  </si>
  <si>
    <t>058-215-9914</t>
  </si>
  <si>
    <t>アルテック</t>
  </si>
  <si>
    <t>ｱﾙﾃｯｸ</t>
  </si>
  <si>
    <t>本巣郡北方町曲路３－１</t>
  </si>
  <si>
    <t>北方ポンプ工業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</si>
  <si>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</si>
  <si>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</si>
  <si>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</si>
  <si>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</si>
  <si>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</si>
  <si>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</si>
  <si>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本巣郡北方町東加茂３－６２</t>
  </si>
  <si>
    <t>ナガラ設備工業</t>
  </si>
  <si>
    <t>0584-64-5887</t>
  </si>
  <si>
    <t>各務原市大野町４－７２</t>
  </si>
  <si>
    <t>瑞穂市本田７３５</t>
  </si>
  <si>
    <t>松野住設</t>
  </si>
  <si>
    <t>丸石</t>
  </si>
  <si>
    <t>５００－８３６２</t>
  </si>
  <si>
    <t>５０１－６２６１</t>
  </si>
  <si>
    <t>058-391-0517</t>
  </si>
  <si>
    <t>５０２－０９０６</t>
  </si>
  <si>
    <t>本巣市政田１３７８</t>
  </si>
  <si>
    <t>ヤマカワ工業</t>
  </si>
  <si>
    <t>安田電機管工</t>
  </si>
  <si>
    <t>羽島市正木町曲利９０９-３</t>
  </si>
  <si>
    <t>戸島工業</t>
  </si>
  <si>
    <t>安八郡神戸町大字神戸４５１</t>
  </si>
  <si>
    <t>不二産業</t>
  </si>
  <si>
    <t>豊和設備</t>
  </si>
  <si>
    <t>松井工業</t>
  </si>
  <si>
    <t>岐阜市長良１８８－２</t>
  </si>
  <si>
    <t>美濃工研</t>
  </si>
  <si>
    <t>福田設備工業</t>
  </si>
  <si>
    <t>ﾌｸﾀｾﾂﾋﾞｺｳｷﾞｮｳ</t>
  </si>
  <si>
    <t>大垣市築捨町５－８６－１</t>
  </si>
  <si>
    <t>揖斐郡池田町池野４４６－７</t>
  </si>
  <si>
    <t>マテック</t>
  </si>
  <si>
    <t>５０１－１１７８</t>
  </si>
  <si>
    <t>岐阜市上西郷３－４７</t>
  </si>
  <si>
    <t>名岐住宅</t>
  </si>
  <si>
    <t>ﾒｲｷﾞｼﾞｭｳﾀｸ</t>
  </si>
  <si>
    <t>５０１－６００６</t>
  </si>
  <si>
    <t>羽島郡岐南町伏屋９－７０</t>
  </si>
  <si>
    <t>058-247-4711</t>
  </si>
  <si>
    <t>モトステクノ</t>
  </si>
  <si>
    <t>ﾓﾄｽﾃｸﾉ</t>
  </si>
  <si>
    <t>本巣市文殊８８５－２</t>
  </si>
  <si>
    <t>岐阜市加納東広江町２０</t>
  </si>
  <si>
    <t>本巣郡北方町高屋１１３３－５</t>
  </si>
  <si>
    <t>ﾘﾌｫｰﾑﾏﾂﾉ</t>
  </si>
  <si>
    <t>瑞穂市別府８７４－３</t>
  </si>
  <si>
    <t>揖斐郡大野町大野９３６－１５</t>
  </si>
  <si>
    <t>揖斐郡揖斐川町極楽寺２２４</t>
  </si>
  <si>
    <t>アスカ設備</t>
  </si>
  <si>
    <t>ｱｽｶｾﾂﾋﾞ</t>
  </si>
  <si>
    <t>５２１－０２３１</t>
  </si>
  <si>
    <t>米原市村居田７８９</t>
  </si>
  <si>
    <t>0749-55-1512</t>
  </si>
  <si>
    <t>井上ポンプ店</t>
  </si>
  <si>
    <t>ｲﾉｳｴﾎﾟﾝﾌﾟﾃﾝ</t>
  </si>
  <si>
    <t>本巣郡北方町北方１４４８－１</t>
  </si>
  <si>
    <t>058-324-0146</t>
  </si>
  <si>
    <t>栄商会</t>
  </si>
  <si>
    <t>岐阜市鏡島３０５３－１０</t>
  </si>
  <si>
    <t>058-392-7215</t>
  </si>
  <si>
    <t>安八郡輪之内町楡俣新田４２７</t>
  </si>
  <si>
    <t>吉田商店</t>
  </si>
  <si>
    <t>岐阜市川部５－３－３</t>
  </si>
  <si>
    <t>058-324-0073</t>
  </si>
  <si>
    <t>タイホウ産業</t>
  </si>
  <si>
    <t>安八郡神戸町大字神戸７０６－２</t>
  </si>
  <si>
    <t>大垣市本今４－１３６－１</t>
  </si>
  <si>
    <t>長沼水道工業所</t>
  </si>
  <si>
    <t>関市本町４－７</t>
  </si>
  <si>
    <t>丸共管工</t>
  </si>
  <si>
    <t>各務原市那加前洞新町４－８９</t>
  </si>
  <si>
    <t>５０１－０１１１</t>
  </si>
  <si>
    <t>小寺工業所</t>
  </si>
  <si>
    <t>大垣市墨俣町墨俣３１２</t>
  </si>
  <si>
    <t>三建エンジニアリング</t>
  </si>
  <si>
    <t>山県市梅原２９０２－５</t>
  </si>
  <si>
    <t>ｼｹﾞｷｺｳｷﾞｮｳｼｮ</t>
  </si>
  <si>
    <t>岐阜市西荘４－１０－１</t>
  </si>
  <si>
    <t>シノハラ上下水道工事</t>
  </si>
  <si>
    <t>ｼﾉﾊﾗｼﾞｮｳｹﾞｽｲﾄﾞｳｺｳｼﾞ</t>
  </si>
  <si>
    <t>５０１－０２１４</t>
  </si>
  <si>
    <t>瑞穂市生津外宮東町１－１</t>
  </si>
  <si>
    <t>058-327-9596</t>
  </si>
  <si>
    <t>安八郡安八町西結１０５４</t>
  </si>
  <si>
    <t>輪之山設備</t>
  </si>
  <si>
    <t>ヤトウ設備</t>
  </si>
  <si>
    <t>東海エアコン設備センター</t>
  </si>
  <si>
    <t>長沼工務店</t>
  </si>
  <si>
    <t>西垣設備</t>
  </si>
  <si>
    <t>丹羽住設</t>
  </si>
  <si>
    <t>長谷川設備</t>
  </si>
  <si>
    <t>服部設備</t>
  </si>
  <si>
    <t>ﾕﾊﾟｯｸｾﾂﾋﾞｼｽﾃﾑ</t>
  </si>
  <si>
    <t>瑞穂市稲里５０２　　　</t>
  </si>
  <si>
    <t>黒川産業</t>
  </si>
  <si>
    <t>本巣市屋井１４７</t>
  </si>
  <si>
    <t>茂喜工業所</t>
  </si>
  <si>
    <t>荘川設備</t>
  </si>
  <si>
    <t>城西設備</t>
  </si>
  <si>
    <t>マルエ江崎住設</t>
  </si>
  <si>
    <t>永田設備</t>
  </si>
  <si>
    <t>篠原住設</t>
  </si>
  <si>
    <t>本巣郡北方町高屋１０４－１４</t>
  </si>
  <si>
    <t>058-271-5888</t>
  </si>
  <si>
    <t>５００－８４１４</t>
  </si>
  <si>
    <t>058-272-1554</t>
  </si>
  <si>
    <t>５０４－０９３４</t>
  </si>
  <si>
    <t>安田設備</t>
  </si>
  <si>
    <t>ﾔｽﾀﾞｾﾂﾋﾞ</t>
  </si>
  <si>
    <t>ﾔﾄｳｾﾂﾋﾞ</t>
  </si>
  <si>
    <t>058-327-8536</t>
  </si>
  <si>
    <t>058-232-3171</t>
  </si>
  <si>
    <t>058-271-2579</t>
  </si>
  <si>
    <t>058-271-3912</t>
  </si>
  <si>
    <t>大垣市犬ヶ渕町２２</t>
  </si>
  <si>
    <t>明朋工業</t>
  </si>
  <si>
    <t>岐阜市古市場高宮５</t>
  </si>
  <si>
    <t>岐阜市中鶉１－３０－１</t>
  </si>
  <si>
    <t>和光工業</t>
  </si>
  <si>
    <t>加藤設備工業</t>
  </si>
  <si>
    <t>ｶﾄｳｾﾂﾋﾞｺｳｷﾞｮｳ</t>
  </si>
  <si>
    <t>058-232-4848</t>
  </si>
  <si>
    <t>ウスイ住宅設備</t>
  </si>
  <si>
    <t>06-6631-7449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</si>
  <si>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</si>
  <si>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</si>
  <si>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</si>
  <si>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</si>
  <si>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</si>
  <si>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</si>
  <si>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</si>
  <si>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</si>
  <si>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</si>
  <si>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５０１－０２２２</t>
  </si>
  <si>
    <t>春日住設</t>
  </si>
  <si>
    <t>５０１－０４５８</t>
  </si>
  <si>
    <t>058-324-8362</t>
  </si>
  <si>
    <t>0584-81-5316</t>
  </si>
  <si>
    <t>0584-74-8811</t>
  </si>
  <si>
    <t>５０１－０２２３</t>
  </si>
  <si>
    <t>５０３－０１０２</t>
  </si>
  <si>
    <t>0584-62-5255</t>
  </si>
  <si>
    <t>058-324-0535</t>
  </si>
  <si>
    <t>５０１－６２０６</t>
  </si>
  <si>
    <t>058-392-8998</t>
  </si>
  <si>
    <t>リフォームまつの</t>
  </si>
  <si>
    <t>058-327-9155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</si>
  <si>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</si>
  <si>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</si>
  <si>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</si>
  <si>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</si>
  <si>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</si>
  <si>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</si>
  <si>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</si>
  <si>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</si>
  <si>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</si>
  <si>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</si>
  <si>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５０１－１２０３</t>
  </si>
  <si>
    <t>0581-34-4626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</si>
  <si>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</si>
  <si>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</si>
  <si>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</si>
  <si>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</si>
  <si>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</si>
  <si>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</si>
  <si>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</si>
  <si>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５０１－０４６３</t>
  </si>
  <si>
    <t>058-324-6211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</si>
  <si>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</si>
  <si>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</si>
  <si>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</si>
  <si>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</si>
  <si>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</si>
  <si>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</si>
  <si>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</si>
  <si>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</si>
  <si>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</si>
  <si>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</si>
  <si>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</si>
  <si>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</si>
  <si>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</si>
  <si>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</si>
  <si>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</si>
  <si>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</si>
  <si>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</si>
  <si>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</si>
  <si>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</si>
  <si>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</si>
  <si>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</si>
  <si>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</si>
  <si>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</si>
  <si>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058-323-1241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</si>
  <si>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</si>
  <si>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</si>
  <si>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</si>
  <si>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</si>
  <si>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</si>
  <si>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</si>
  <si>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</si>
  <si>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折戸工業</t>
  </si>
  <si>
    <t>揖斐郡池田町片山１０７１</t>
  </si>
  <si>
    <t>オネステック</t>
  </si>
  <si>
    <t>ｵﾈｽﾃｯｸ</t>
  </si>
  <si>
    <t>058-235-7933</t>
  </si>
  <si>
    <t>(株)</t>
  </si>
  <si>
    <t>(有)</t>
  </si>
  <si>
    <t>岐阜市河渡２－１８</t>
  </si>
  <si>
    <t>加藤管工</t>
  </si>
  <si>
    <t>ｶﾄｳｶﾝｺｳ</t>
  </si>
  <si>
    <t>058-383-7940</t>
  </si>
  <si>
    <t>ｶﾜﾀﾞｺｳｷﾞｮｳ</t>
  </si>
  <si>
    <t>0581-22-2376</t>
  </si>
  <si>
    <t>岐西建設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</si>
  <si>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</si>
  <si>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</si>
  <si>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</si>
  <si>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</si>
  <si>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</si>
  <si>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</si>
  <si>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</si>
  <si>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</si>
  <si>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浅野設備工業</t>
  </si>
  <si>
    <t>ｱｻﾉｾﾂﾋﾞｺｳｷﾞｮｳ</t>
  </si>
  <si>
    <t>058-326-5172</t>
  </si>
  <si>
    <t>今津工業</t>
  </si>
  <si>
    <t>0584-82-1322</t>
  </si>
  <si>
    <t>ｳｽｲｼｼﾞｭｳﾀｸｾﾂﾋﾞ</t>
  </si>
  <si>
    <t>中村管工</t>
  </si>
  <si>
    <t>(株)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</si>
  <si>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</si>
  <si>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</si>
  <si>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</si>
  <si>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</si>
  <si>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</si>
  <si>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</si>
  <si>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</si>
  <si>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</si>
  <si>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</si>
  <si>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</si>
  <si>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</si>
  <si>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岐阜市須賀１－５－１３</t>
  </si>
  <si>
    <t>岐阜市早田大通２－２３</t>
  </si>
  <si>
    <t>岐阜市上尻毛日吉１８０－３－６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</si>
  <si>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</si>
  <si>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</si>
  <si>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</si>
  <si>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</si>
  <si>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瑞穂市穂積２２７０－２</t>
  </si>
  <si>
    <t>瑞穂市田之上８２９－１</t>
  </si>
  <si>
    <t>大垣市新田町４－３６</t>
  </si>
  <si>
    <t>(株)</t>
  </si>
  <si>
    <t>安八郡安八町南條２５５－２</t>
  </si>
  <si>
    <t>所在地</t>
  </si>
  <si>
    <t>電話番号</t>
  </si>
  <si>
    <t>真野工業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</si>
  <si>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</si>
  <si>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</si>
  <si>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</si>
  <si>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</si>
  <si>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</si>
  <si>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</si>
  <si>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</si>
  <si>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伊吹工業</t>
  </si>
  <si>
    <t>本巣郡北方町高屋白木３－８</t>
  </si>
  <si>
    <t>岐阜市東改田字再勝６２－１</t>
  </si>
  <si>
    <t>結水道</t>
  </si>
  <si>
    <t>揖斐郡大野町桜大門６１０－１２</t>
  </si>
  <si>
    <t>MＴテック</t>
  </si>
  <si>
    <t>岐阜市水海道１－１３－１２</t>
  </si>
  <si>
    <t>揖斐郡揖斐川町上ミ野７３－１６</t>
  </si>
  <si>
    <t>岐阜市岩崎９９９</t>
  </si>
  <si>
    <t>髙崎</t>
  </si>
  <si>
    <t>岐北冷機</t>
  </si>
  <si>
    <t>本巣郡北方町高屋伊勢田２－６１－１</t>
  </si>
  <si>
    <t>本巣郡北方町長谷川西２－４１</t>
  </si>
  <si>
    <t>本巣市上真桑２２５８－２９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</si>
  <si>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</si>
  <si>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</si>
  <si>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</si>
  <si>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</si>
  <si>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</si>
  <si>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</si>
  <si>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</si>
  <si>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</si>
  <si>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</si>
  <si>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</si>
  <si>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井戸忠工業</t>
  </si>
  <si>
    <t>ｲﾄｳﾁｭｳｺｳｷﾞｮｳ</t>
  </si>
  <si>
    <t>５０１－０２２２</t>
  </si>
  <si>
    <t>瑞穂市別府１０６７　　　　　　</t>
  </si>
  <si>
    <t>058-326-3337</t>
  </si>
  <si>
    <t>ｼﾝｺｳﾎｰﾑ</t>
  </si>
  <si>
    <t>５０３－０１０２</t>
  </si>
  <si>
    <t>0584-62-6296</t>
  </si>
  <si>
    <t>ﾏﾂﾉｼﾞｭｳｾﾂ</t>
  </si>
  <si>
    <t>058-326-3658</t>
  </si>
  <si>
    <t>ﾀﾞｲｺｳｼｮｳｼﾞ</t>
  </si>
  <si>
    <t>５０３－０８３５</t>
  </si>
  <si>
    <t>大中住宅設備</t>
  </si>
  <si>
    <t>ｵｵﾅｶｼﾞｭｳﾀｸｾﾂﾋﾞ</t>
  </si>
  <si>
    <t>５０１－０２２４</t>
  </si>
  <si>
    <t>朝日設備工業</t>
  </si>
  <si>
    <t>ｱｻﾋｾﾂﾋﾞｺｳｷﾞｮｳ</t>
  </si>
  <si>
    <t>岐阜市早田栄町４－２８</t>
  </si>
  <si>
    <t>協栄ポンプ店</t>
  </si>
  <si>
    <t>ｷｮｳｴｲﾎﾟﾝﾌﾟﾃﾝ</t>
  </si>
  <si>
    <t>５０１－０２３５</t>
  </si>
  <si>
    <t>瑞穂市十九条２７６　　　　</t>
  </si>
  <si>
    <t>058-327-4477</t>
  </si>
  <si>
    <t>イワタニ東海</t>
  </si>
  <si>
    <t>ｲﾜﾀﾆﾄｳｶｲ</t>
  </si>
  <si>
    <t>羽島市新生町１－１５</t>
  </si>
  <si>
    <t>５０１－０２３６</t>
  </si>
  <si>
    <t>瑞穂市本田１５５２－１９</t>
  </si>
  <si>
    <t>富士</t>
  </si>
  <si>
    <t>ﾌｼﾞ</t>
  </si>
  <si>
    <t>５０１－０４３４</t>
  </si>
  <si>
    <t>058-323-0485</t>
  </si>
  <si>
    <t>協栄設備工業</t>
  </si>
  <si>
    <t>ｷｮｳｴｲｾﾂﾋﾞｺｳｷﾞｮｳ</t>
  </si>
  <si>
    <t>５００－８２６９</t>
  </si>
  <si>
    <t>岐阜市茜部中島１－６２－２</t>
  </si>
  <si>
    <t>豊田商店</t>
  </si>
  <si>
    <t>ﾄﾖﾀﾞｼｮｳﾃﾝ</t>
  </si>
  <si>
    <t>058-324-1019</t>
  </si>
  <si>
    <t>(株)</t>
  </si>
  <si>
    <t>ﾐﾖｼｹﾝｾﾂ</t>
  </si>
  <si>
    <t>５０１－０４２５</t>
  </si>
  <si>
    <t>058-324-7712</t>
  </si>
  <si>
    <t>鵜飼組</t>
  </si>
  <si>
    <t>ｳｶｲｸﾞﾐ</t>
  </si>
  <si>
    <t>５０１－０４０７</t>
  </si>
  <si>
    <t>本巣市仏生寺２６６－２</t>
  </si>
  <si>
    <t>058-323-0600</t>
  </si>
  <si>
    <t>野々村ポンプ工業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</si>
  <si>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</si>
  <si>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</si>
  <si>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</si>
  <si>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</si>
  <si>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</si>
  <si>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</si>
  <si>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大垣設備</t>
  </si>
  <si>
    <t>ｵｵｶﾞｷｾﾂﾋﾞ</t>
  </si>
  <si>
    <t>大垣市荒尾町１８１０－７４</t>
  </si>
  <si>
    <t>大山主計</t>
  </si>
  <si>
    <t>ｵｵﾔﾏｼｭｹｲ</t>
  </si>
  <si>
    <t>瑞穂市美江寺５８１－５</t>
  </si>
  <si>
    <t>058-252-2347</t>
  </si>
  <si>
    <t>ﾎｳﾜｾﾂﾋﾞ</t>
  </si>
  <si>
    <t>５０３－０９９７</t>
  </si>
  <si>
    <t>松波水道ポンプ工業所</t>
  </si>
  <si>
    <t>ﾏﾂﾅﾐｽｲﾄﾞｳﾎﾟﾝﾌﾟｺｳｷﾞｮｳｼｮ</t>
  </si>
  <si>
    <t>５０２－００７１</t>
  </si>
  <si>
    <t>ﾆﾜｼﾞｭｳｾﾂ</t>
  </si>
  <si>
    <t>５０３－０８３４</t>
  </si>
  <si>
    <t>0584-74-5038</t>
  </si>
  <si>
    <t>コジマ設備工業</t>
  </si>
  <si>
    <t>ｺｼﾞﾏｾﾂﾋﾞｺｳｷﾞｮｳ</t>
  </si>
  <si>
    <t>５０２－０９３９</t>
  </si>
  <si>
    <t>岐阜市則武西１－６－３</t>
  </si>
  <si>
    <t>松村工業</t>
  </si>
  <si>
    <t>ﾏﾂﾑﾗｺｳｷﾞｮｳ</t>
  </si>
  <si>
    <t>５００－８３８２</t>
  </si>
  <si>
    <t>岐阜市藪田東１－６－５</t>
  </si>
  <si>
    <t>ｼﾝｾｲｾﾂﾋﾞ</t>
  </si>
  <si>
    <t>５０１－０４７１</t>
  </si>
  <si>
    <t>058-323-7511</t>
  </si>
  <si>
    <t>ﾐｽﾞｷｶｸｱｲｹﾝ</t>
  </si>
  <si>
    <t>５０４－００４２</t>
  </si>
  <si>
    <t>058-383-0710</t>
  </si>
  <si>
    <t>ﾊﾔｼｺｳｷﾞｮｳ</t>
  </si>
  <si>
    <t>５０３－０９２２</t>
  </si>
  <si>
    <t>岡田産業</t>
  </si>
  <si>
    <t>ｵｶﾀﾞｻﾝｷﾞｮｳ</t>
  </si>
  <si>
    <t>岐阜市宇佐南４－１７－１０</t>
  </si>
  <si>
    <t>ﾔﾏｶﾜｺｳｷﾞｮｳ</t>
  </si>
  <si>
    <t>058-239-1340</t>
  </si>
  <si>
    <t>ｺﾝﾄﾞｳｺｳｷﾞｮｳ</t>
  </si>
  <si>
    <t>５０３－２１００</t>
  </si>
  <si>
    <t>0584-22-5653</t>
  </si>
  <si>
    <t>マルエイガスサービス</t>
  </si>
  <si>
    <t>ﾏﾙｴｲｶﾞｽｻｰﾋﾞｽ</t>
  </si>
  <si>
    <t>５００－８２８９</t>
  </si>
  <si>
    <t>058-273-7321</t>
  </si>
  <si>
    <t>奥田工業</t>
  </si>
  <si>
    <t>ｵｸﾀﾞｺｳｷﾞｮｳ</t>
  </si>
  <si>
    <t>５０１－６２３６</t>
  </si>
  <si>
    <t>羽島市江吉良町１０２８</t>
  </si>
  <si>
    <t>(株)</t>
  </si>
  <si>
    <t>ｲﾏﾂﾞｺｳｷﾞｮｳ</t>
  </si>
  <si>
    <t>５０３－０８９９</t>
  </si>
  <si>
    <t>大垣市錦町２０</t>
  </si>
  <si>
    <t>ﾏﾙｷｮｳｶﾝｺｳ</t>
  </si>
  <si>
    <t>５０４－００２１</t>
  </si>
  <si>
    <t>058-383-4336</t>
  </si>
  <si>
    <t>安藤設備</t>
  </si>
  <si>
    <t>ｱﾝﾄﾞｳｾﾂﾋﾞ</t>
  </si>
  <si>
    <t>本巣市小柿２２３</t>
  </si>
  <si>
    <t>小木曽設備工業</t>
  </si>
  <si>
    <t>ｵｷﾞｿｾﾂﾋﾞｺｳｷﾞｮｳ</t>
  </si>
  <si>
    <t>各務原市那加南栄町８６－４</t>
  </si>
  <si>
    <t>ﾅｶﾔ</t>
  </si>
  <si>
    <t>５０３－２３０５</t>
  </si>
  <si>
    <t>愛河設備</t>
  </si>
  <si>
    <t>ｱｲｺｳｾﾂﾋﾞ</t>
  </si>
  <si>
    <t>本巣市北野２６７</t>
  </si>
  <si>
    <t>北川工業</t>
  </si>
  <si>
    <t>ｷﾀｶﾞﾜｺｳｷﾞｮｳ</t>
  </si>
  <si>
    <t>岐阜市池ノ上町３－２３</t>
  </si>
  <si>
    <t>ﾒｲﾎｳｺｳｷﾞｮｳ</t>
  </si>
  <si>
    <t>５０１－１１２６</t>
  </si>
  <si>
    <t>中衛工業</t>
  </si>
  <si>
    <t>(株)</t>
  </si>
  <si>
    <t>ﾁｭｳｴｲｺｳｷﾞｮｳｶﾌﾞｷﾞﾌｼﾃﾝ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</si>
  <si>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</si>
  <si>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</si>
  <si>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</si>
  <si>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</si>
  <si>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</si>
  <si>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</si>
  <si>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</si>
  <si>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ﾄｳｶｲｴｱｺﾝｾﾂﾋﾞセンター</t>
  </si>
  <si>
    <t>５０４－０８５５</t>
  </si>
  <si>
    <t>058-382-8433</t>
  </si>
  <si>
    <t>高橋管工</t>
  </si>
  <si>
    <t>ﾀｶﾊｼｶﾝｺｳ</t>
  </si>
  <si>
    <t>岐阜市則武中３－１－６</t>
  </si>
  <si>
    <t>振興設備工業</t>
  </si>
  <si>
    <t>ｼﾝｺｳｾﾂﾋﾞｺｳｷﾞｮｳ</t>
  </si>
  <si>
    <t>５０２－０９０６</t>
  </si>
  <si>
    <t>岐阜市池ノ上町１－５０</t>
  </si>
  <si>
    <t>ﾅｶﾞﾗｾﾂﾋﾞｺｳｷﾞｮｳ</t>
  </si>
  <si>
    <t>マルイチ設備工業</t>
  </si>
  <si>
    <t>５０１－０４１４</t>
  </si>
  <si>
    <t>本巣市数屋２０９－５</t>
  </si>
  <si>
    <t>090-1784-6829</t>
  </si>
  <si>
    <t>(株)</t>
  </si>
  <si>
    <t>カワダ工業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</si>
  <si>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</si>
  <si>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</si>
  <si>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</si>
  <si>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</si>
  <si>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</si>
  <si>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</si>
  <si>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</si>
  <si>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</si>
  <si>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</si>
  <si>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</si>
  <si>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ユニオンテック</t>
  </si>
  <si>
    <t>(株)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</si>
  <si>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</si>
  <si>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</si>
  <si>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</si>
  <si>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</si>
  <si>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</si>
  <si>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</si>
  <si>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</si>
  <si>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</si>
  <si>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</si>
  <si>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ﾖｼｶﾜｼｮｳﾃﾝ</t>
  </si>
  <si>
    <t>５０１－０４２５</t>
  </si>
  <si>
    <t>058-324-0356</t>
  </si>
  <si>
    <t>ﾅｶｶﾞﾜｾﾂﾋﾞｺｳｷﾞｮｳ</t>
  </si>
  <si>
    <t>ｵｵｼﾏｾﾂﾋﾞｺｳｷﾞｮｳ</t>
  </si>
  <si>
    <t>本巣市軽海３０８－２</t>
  </si>
  <si>
    <t>マツオカ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</si>
  <si>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</si>
  <si>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</si>
  <si>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</si>
  <si>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</si>
  <si>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</si>
  <si>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</si>
  <si>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</si>
  <si>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北川工務店</t>
  </si>
  <si>
    <t>５０１－６２１７</t>
  </si>
  <si>
    <t>羽島市正木町須賀小松４５９</t>
  </si>
  <si>
    <t>ｻｶｴｼｮｳｶｲ</t>
  </si>
  <si>
    <t>058-253-4721</t>
  </si>
  <si>
    <t>イワタ建設</t>
  </si>
  <si>
    <t>ｲﾜﾀｹﾝｾﾂ</t>
  </si>
  <si>
    <t>岐阜市金岡町５</t>
  </si>
  <si>
    <t>木地光設備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</si>
  <si>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</si>
  <si>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</si>
  <si>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</si>
  <si>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</si>
  <si>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</si>
  <si>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</si>
  <si>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</si>
  <si>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</si>
  <si>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</si>
  <si>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</si>
  <si>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</si>
  <si>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</si>
  <si>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</si>
  <si>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</si>
  <si>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葵設備工業</t>
  </si>
  <si>
    <t>ｱｵｲｾﾂﾋﾞ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</si>
  <si>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</si>
  <si>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</si>
  <si>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</si>
  <si>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</si>
  <si>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</si>
  <si>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</si>
  <si>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</si>
  <si>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</si>
  <si>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</si>
  <si>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</si>
  <si>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</si>
  <si>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加納水道設備</t>
  </si>
  <si>
    <t>ｶﾉｳｽｲﾄﾞｳｾﾂﾋﾞ</t>
  </si>
  <si>
    <t>大垣市三津屋町３－１４６２</t>
  </si>
  <si>
    <t>浅川設備</t>
  </si>
  <si>
    <t>ｱｻｶﾜｾﾂﾋﾞ</t>
  </si>
  <si>
    <t>羽島市小熊町外粟野２－５３</t>
  </si>
  <si>
    <t>ﾅｶﾞﾇﾏｽｲﾄﾞｳｺｳｷﾞｮｳｼｮ</t>
  </si>
  <si>
    <t>５０１－３８８６</t>
  </si>
  <si>
    <t>0575-22-0205</t>
  </si>
  <si>
    <t>岐仙設備工業</t>
  </si>
  <si>
    <t>ｷﾞｾﾝｾﾂﾋﾞｺｳｷﾞｮｳ</t>
  </si>
  <si>
    <t>瑞穂市横屋３６８</t>
  </si>
  <si>
    <t>ﾋｻﾄﾐﾃﾞﾝｾﾂ</t>
  </si>
  <si>
    <t>0584-81-2643</t>
  </si>
  <si>
    <t>遠藤設備工業</t>
  </si>
  <si>
    <t>ｴﾝﾄﾞｳｾﾂﾋﾞｺｳｷﾞｮｳ</t>
  </si>
  <si>
    <t>0585-32-0214</t>
  </si>
  <si>
    <t>ﾄｼﾏｺｳｷﾞｮｳ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</si>
  <si>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</si>
  <si>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</si>
  <si>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</si>
  <si>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</si>
  <si>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</si>
  <si>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</si>
  <si>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</si>
  <si>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クラシアン</t>
  </si>
  <si>
    <t>ｸﾗｼｱﾝ</t>
  </si>
  <si>
    <t>２２２－００３３</t>
  </si>
  <si>
    <t>0120-500-500</t>
  </si>
  <si>
    <t>５０１－１１０８</t>
  </si>
  <si>
    <t>岐阜市安食志良古２６－１４０</t>
  </si>
  <si>
    <t>ｺﾂｶｺｳｷﾞｮｳ</t>
  </si>
  <si>
    <t>ﾀｲﾎｳｻﾝｷﾞｮｳ</t>
  </si>
  <si>
    <t>058-255-0561</t>
  </si>
  <si>
    <t>ﾅｶﾞﾀｾﾂﾋﾞ</t>
  </si>
  <si>
    <t>５０１－６０２１</t>
  </si>
  <si>
    <t>0586-89-3600</t>
  </si>
  <si>
    <t>ﾅﾘﾀｾﾂﾋﾞ</t>
  </si>
  <si>
    <t>５０１－０４５６</t>
  </si>
  <si>
    <t>058-323-3475</t>
  </si>
  <si>
    <t>ｼｮｳｶﾜｾﾂﾋﾞ</t>
  </si>
  <si>
    <t>５０１－６２２７</t>
  </si>
  <si>
    <t>058-391-6297</t>
  </si>
  <si>
    <t>ﾅｶﾞﾇﾏｺｳﾑﾃﾝ</t>
  </si>
  <si>
    <t>５０１－３７７１</t>
  </si>
  <si>
    <t>美濃市大矢田６６２－１</t>
  </si>
  <si>
    <t>058-245-7091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</si>
  <si>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</si>
  <si>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</si>
  <si>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</si>
  <si>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</si>
  <si>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</si>
  <si>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イースマイル</t>
  </si>
  <si>
    <t>ｲｰｽﾏｲﾙ</t>
  </si>
  <si>
    <t>５５６－００１２</t>
  </si>
  <si>
    <t>浅乃設備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</si>
  <si>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</si>
  <si>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</si>
  <si>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</si>
  <si>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</si>
  <si>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</si>
  <si>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</si>
  <si>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</si>
  <si>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アイテック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</si>
  <si>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</si>
  <si>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</si>
  <si>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</si>
  <si>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</si>
  <si>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</si>
  <si>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</si>
  <si>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</si>
  <si>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ウイング</t>
  </si>
  <si>
    <t>５０１－０５１５</t>
  </si>
  <si>
    <t>0585-32-1140</t>
  </si>
  <si>
    <t>５０１－０４５５</t>
  </si>
  <si>
    <t>058-372-6593</t>
  </si>
  <si>
    <t>まつしん</t>
  </si>
  <si>
    <t>５００－８２２３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</si>
  <si>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</si>
  <si>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</si>
  <si>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</si>
  <si>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</si>
  <si>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</si>
  <si>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</si>
  <si>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大阪市浪速区敷津東３－７－１０　ｲｰｽﾏｲﾙﾋﾞﾙ</t>
  </si>
  <si>
    <t>058-323-2243</t>
  </si>
  <si>
    <t>５０２－０９３１</t>
  </si>
  <si>
    <t>058-233-4733</t>
  </si>
  <si>
    <t>テクニカル水野</t>
  </si>
  <si>
    <t>三徳</t>
  </si>
  <si>
    <t>富士ハウス</t>
  </si>
  <si>
    <t>５００－８２２７</t>
  </si>
  <si>
    <t>５０３－０８０３</t>
  </si>
  <si>
    <t>058-247-3728</t>
  </si>
  <si>
    <t>５０３－０９７３</t>
  </si>
  <si>
    <t>大垣市木戸町１１８８－１</t>
  </si>
  <si>
    <t>岐阜市北一色４ー１４－３１</t>
  </si>
  <si>
    <t>岐阜市高田３ー９ー６</t>
  </si>
  <si>
    <t>058-240-3024</t>
  </si>
  <si>
    <t>Ｓ・Ａ・Ｎライフ</t>
  </si>
  <si>
    <t>ｻﾝﾗｲﾌ</t>
  </si>
  <si>
    <t>５００－８２２４</t>
  </si>
  <si>
    <t>岐阜市則武１８９ー１</t>
  </si>
  <si>
    <t>大垣市小野１ー２２ー１</t>
  </si>
  <si>
    <t>平成２７年５月２２日現在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</si>
</sst>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0" xfId="60" applyFont="1" applyFill="1" applyBorder="1" applyAlignment="1">
      <alignment horizontal="left" vertical="center" indent="1"/>
      <protection/>
    </xf>
    <xf numFmtId="0" fontId="4" fillId="0" borderId="10" xfId="60" applyFont="1" applyFill="1" applyBorder="1" applyAlignment="1">
      <alignment horizontal="left" vertical="center" wrapText="1" indent="1"/>
      <protection/>
    </xf>
    <xf numFmtId="0" fontId="4" fillId="0" borderId="10" xfId="61" applyFont="1" applyFill="1" applyBorder="1" applyAlignment="1">
      <alignment horizontal="left" vertical="center" indent="1"/>
      <protection/>
    </xf>
    <xf numFmtId="0" fontId="4" fillId="0" borderId="10" xfId="0" applyNumberFormat="1" applyFont="1" applyFill="1" applyBorder="1" applyAlignment="1">
      <alignment horizontal="left" vertical="center" indent="1" shrinkToFit="1"/>
    </xf>
    <xf numFmtId="49" fontId="4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left" vertical="center" shrinkToFit="1"/>
      <protection locked="0"/>
    </xf>
    <xf numFmtId="0" fontId="4" fillId="12" borderId="12" xfId="0" applyFont="1" applyFill="1" applyBorder="1" applyAlignment="1" applyProtection="1">
      <alignment horizontal="center" vertical="center" shrinkToFit="1"/>
      <protection locked="0"/>
    </xf>
    <xf numFmtId="0" fontId="4" fillId="12" borderId="12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shrinkToFit="1"/>
      <protection locked="0"/>
    </xf>
    <xf numFmtId="0" fontId="4" fillId="12" borderId="12" xfId="6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vertical="center" shrinkToFit="1"/>
      <protection locked="0"/>
    </xf>
    <xf numFmtId="0" fontId="4" fillId="12" borderId="11" xfId="0" applyFont="1" applyFill="1" applyBorder="1" applyAlignment="1" applyProtection="1">
      <alignment vertical="center"/>
      <protection locked="0"/>
    </xf>
    <xf numFmtId="0" fontId="4" fillId="12" borderId="11" xfId="60" applyFont="1" applyFill="1" applyBorder="1" applyAlignment="1" applyProtection="1">
      <alignment horizontal="center" vertical="center" wrapText="1"/>
      <protection locked="0"/>
    </xf>
    <xf numFmtId="0" fontId="4" fillId="12" borderId="12" xfId="60" applyFont="1" applyFill="1" applyBorder="1" applyAlignment="1" applyProtection="1">
      <alignment vertical="center" wrapText="1"/>
      <protection locked="0"/>
    </xf>
    <xf numFmtId="0" fontId="4" fillId="12" borderId="12" xfId="60" applyFont="1" applyFill="1" applyBorder="1" applyAlignment="1" applyProtection="1">
      <alignment horizontal="center" vertical="center" wrapText="1"/>
      <protection locked="0"/>
    </xf>
    <xf numFmtId="0" fontId="4" fillId="12" borderId="12" xfId="61" applyFont="1" applyFill="1" applyBorder="1" applyAlignment="1" applyProtection="1">
      <alignment vertical="center"/>
      <protection locked="0"/>
    </xf>
    <xf numFmtId="49" fontId="4" fillId="12" borderId="12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10" xfId="60" applyFont="1" applyFill="1" applyBorder="1" applyAlignment="1" applyProtection="1">
      <alignment horizontal="left" vertical="center" indent="1"/>
      <protection locked="0"/>
    </xf>
    <xf numFmtId="0" fontId="4" fillId="0" borderId="10" xfId="60" applyFont="1" applyFill="1" applyBorder="1" applyAlignment="1" applyProtection="1">
      <alignment horizontal="left" vertical="center" wrapText="1" indent="1"/>
      <protection locked="0"/>
    </xf>
    <xf numFmtId="0" fontId="4" fillId="0" borderId="10" xfId="61" applyFont="1" applyFill="1" applyBorder="1" applyAlignment="1" applyProtection="1">
      <alignment horizontal="left" vertical="center" indent="1"/>
      <protection locked="0"/>
    </xf>
    <xf numFmtId="0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12" borderId="13" xfId="0" applyFont="1" applyFill="1" applyBorder="1" applyAlignment="1" applyProtection="1">
      <alignment horizontal="center" vertical="center"/>
      <protection/>
    </xf>
    <xf numFmtId="0" fontId="4" fillId="1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indent="1"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12" borderId="10" xfId="0" applyNumberFormat="1" applyFont="1" applyFill="1" applyBorder="1" applyAlignment="1" applyProtection="1">
      <alignment vertical="center"/>
      <protection locked="0"/>
    </xf>
    <xf numFmtId="181" fontId="4" fillId="12" borderId="10" xfId="0" applyNumberFormat="1" applyFont="1" applyFill="1" applyBorder="1" applyAlignment="1" applyProtection="1">
      <alignment vertical="center" shrinkToFit="1"/>
      <protection locked="0"/>
    </xf>
    <xf numFmtId="181" fontId="4" fillId="12" borderId="10" xfId="60" applyNumberFormat="1" applyFont="1" applyFill="1" applyBorder="1" applyAlignment="1" applyProtection="1">
      <alignment vertical="center"/>
      <protection locked="0"/>
    </xf>
    <xf numFmtId="181" fontId="4" fillId="12" borderId="10" xfId="60" applyNumberFormat="1" applyFont="1" applyFill="1" applyBorder="1" applyAlignment="1" applyProtection="1">
      <alignment vertical="center" wrapText="1"/>
      <protection locked="0"/>
    </xf>
    <xf numFmtId="181" fontId="4" fillId="12" borderId="10" xfId="6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2" name="Line 7"/>
        <xdr:cNvSpPr>
          <a:spLocks/>
        </xdr:cNvSpPr>
      </xdr:nvSpPr>
      <xdr:spPr>
        <a:xfrm>
          <a:off x="7458075" y="2207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800100</xdr:colOff>
      <xdr:row>108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438525" y="5489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77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438525" y="392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83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438525" y="422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32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438525" y="1652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16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438525" y="844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38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438525" y="1955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view="pageBreakPreview" zoomScale="60" zoomScaleNormal="80" zoomScalePageLayoutView="0" workbookViewId="0" topLeftCell="E128">
      <selection activeCell="E140" sqref="E140"/>
    </sheetView>
  </sheetViews>
  <sheetFormatPr defaultColWidth="9.00390625" defaultRowHeight="39.75" customHeight="1"/>
  <cols>
    <col min="1" max="1" width="42.125" style="0" hidden="1" customWidth="1"/>
    <col min="2" max="2" width="36.00390625" style="0" hidden="1" customWidth="1"/>
    <col min="3" max="3" width="22.875" style="0" hidden="1" customWidth="1"/>
    <col min="4" max="4" width="31.25390625" style="0" hidden="1" customWidth="1"/>
    <col min="5" max="5" width="34.625" style="0" customWidth="1"/>
    <col min="6" max="6" width="30.50390625" style="0" customWidth="1"/>
    <col min="7" max="7" width="9.00390625" style="0" hidden="1" customWidth="1"/>
    <col min="8" max="8" width="8.50390625" style="0" customWidth="1"/>
    <col min="9" max="9" width="6.00390625" style="0" hidden="1" customWidth="1"/>
    <col min="10" max="10" width="8.625" style="0" customWidth="1"/>
    <col min="11" max="11" width="15.625" style="0" customWidth="1"/>
    <col min="12" max="12" width="49.625" style="0" customWidth="1"/>
    <col min="13" max="13" width="20.00390625" style="0" customWidth="1"/>
  </cols>
  <sheetData>
    <row r="1" spans="1:13" s="5" customFormat="1" ht="39.75" customHeight="1">
      <c r="A1" s="45"/>
      <c r="B1" s="40"/>
      <c r="C1" s="46"/>
      <c r="D1" s="46"/>
      <c r="E1" s="48" t="s">
        <v>333</v>
      </c>
      <c r="F1" s="3"/>
      <c r="G1" s="40"/>
      <c r="H1" s="2"/>
      <c r="I1" s="40"/>
      <c r="J1" s="3"/>
      <c r="K1" s="39"/>
      <c r="L1" s="40"/>
      <c r="M1" s="70" t="s">
        <v>687</v>
      </c>
    </row>
    <row r="2" spans="1:13" s="6" customFormat="1" ht="69" customHeight="1">
      <c r="A2" s="43"/>
      <c r="B2" s="44"/>
      <c r="C2" s="44"/>
      <c r="D2" s="44"/>
      <c r="E2" s="1" t="s">
        <v>329</v>
      </c>
      <c r="F2" s="1" t="s">
        <v>330</v>
      </c>
      <c r="G2" s="49" t="s">
        <v>334</v>
      </c>
      <c r="H2" s="50" t="s">
        <v>334</v>
      </c>
      <c r="I2" s="49" t="s">
        <v>335</v>
      </c>
      <c r="J2" s="50" t="s">
        <v>335</v>
      </c>
      <c r="K2" s="41" t="s">
        <v>331</v>
      </c>
      <c r="L2" s="42" t="s">
        <v>326</v>
      </c>
      <c r="M2" s="42" t="s">
        <v>327</v>
      </c>
    </row>
    <row r="3" spans="1:13" s="5" customFormat="1" ht="39.75" customHeight="1">
      <c r="A3" s="14"/>
      <c r="B3" s="15" t="s">
        <v>72</v>
      </c>
      <c r="C3" s="16" t="s">
        <v>278</v>
      </c>
      <c r="D3" s="16"/>
      <c r="E3" s="8" t="str">
        <f>A3&amp;B3&amp;C3&amp;D3</f>
        <v>北方ポンプ工業(株)</v>
      </c>
      <c r="F3" s="8" t="s">
        <v>73</v>
      </c>
      <c r="G3" s="65">
        <v>2</v>
      </c>
      <c r="H3" s="1" t="str">
        <f aca="true" t="shared" si="0" ref="H3:H60">IF(G3&gt;0,"○","――")</f>
        <v>○</v>
      </c>
      <c r="I3" s="65">
        <v>9</v>
      </c>
      <c r="J3" s="1" t="str">
        <f aca="true" t="shared" si="1" ref="J3:J60">IF(I3&gt;0,"○","――")</f>
        <v>○</v>
      </c>
      <c r="K3" s="51" t="s">
        <v>203</v>
      </c>
      <c r="L3" s="33" t="s">
        <v>74</v>
      </c>
      <c r="M3" s="52" t="s">
        <v>204</v>
      </c>
    </row>
    <row r="4" spans="1:13" s="5" customFormat="1" ht="39.75" customHeight="1">
      <c r="A4" s="17" t="s">
        <v>279</v>
      </c>
      <c r="B4" s="18" t="s">
        <v>19</v>
      </c>
      <c r="C4" s="19"/>
      <c r="D4" s="19"/>
      <c r="E4" s="8" t="str">
        <f aca="true" t="shared" si="2" ref="E4:E61">A4&amp;B4&amp;C4&amp;D4</f>
        <v>(有)中村ポンプ工業</v>
      </c>
      <c r="F4" s="9" t="s">
        <v>40</v>
      </c>
      <c r="G4" s="66">
        <v>3</v>
      </c>
      <c r="H4" s="1" t="str">
        <f t="shared" si="0"/>
        <v>○</v>
      </c>
      <c r="I4" s="66">
        <v>6</v>
      </c>
      <c r="J4" s="1" t="str">
        <f t="shared" si="1"/>
        <v>○</v>
      </c>
      <c r="K4" s="53" t="s">
        <v>203</v>
      </c>
      <c r="L4" s="34" t="s">
        <v>20</v>
      </c>
      <c r="M4" s="54" t="s">
        <v>216</v>
      </c>
    </row>
    <row r="5" spans="1:13" s="5" customFormat="1" ht="39.75" customHeight="1">
      <c r="A5" s="17" t="s">
        <v>279</v>
      </c>
      <c r="B5" s="20" t="s">
        <v>175</v>
      </c>
      <c r="C5" s="16"/>
      <c r="D5" s="16"/>
      <c r="E5" s="8" t="str">
        <f t="shared" si="2"/>
        <v>(有)篠原住設</v>
      </c>
      <c r="F5" s="8" t="s">
        <v>75</v>
      </c>
      <c r="G5" s="65">
        <v>4</v>
      </c>
      <c r="H5" s="1" t="str">
        <f t="shared" si="0"/>
        <v>○</v>
      </c>
      <c r="I5" s="65">
        <v>2</v>
      </c>
      <c r="J5" s="1" t="str">
        <f t="shared" si="1"/>
        <v>○</v>
      </c>
      <c r="K5" s="51" t="s">
        <v>76</v>
      </c>
      <c r="L5" s="33" t="s">
        <v>176</v>
      </c>
      <c r="M5" s="52" t="s">
        <v>77</v>
      </c>
    </row>
    <row r="6" spans="1:13" s="5" customFormat="1" ht="39.75" customHeight="1">
      <c r="A6" s="14" t="s">
        <v>278</v>
      </c>
      <c r="B6" s="15" t="s">
        <v>69</v>
      </c>
      <c r="C6" s="16"/>
      <c r="D6" s="16"/>
      <c r="E6" s="8" t="str">
        <f t="shared" si="2"/>
        <v>(株)アルテック</v>
      </c>
      <c r="F6" s="8" t="s">
        <v>70</v>
      </c>
      <c r="G6" s="66">
        <v>5</v>
      </c>
      <c r="H6" s="1" t="str">
        <f t="shared" si="0"/>
        <v>○</v>
      </c>
      <c r="I6" s="65">
        <v>1</v>
      </c>
      <c r="J6" s="1" t="str">
        <f t="shared" si="1"/>
        <v>○</v>
      </c>
      <c r="K6" s="51" t="s">
        <v>199</v>
      </c>
      <c r="L6" s="33" t="s">
        <v>71</v>
      </c>
      <c r="M6" s="52" t="s">
        <v>200</v>
      </c>
    </row>
    <row r="7" spans="1:13" s="5" customFormat="1" ht="39.75" customHeight="1">
      <c r="A7" s="21" t="s">
        <v>302</v>
      </c>
      <c r="B7" s="18" t="s">
        <v>127</v>
      </c>
      <c r="C7" s="19"/>
      <c r="D7" s="19"/>
      <c r="E7" s="8" t="str">
        <f t="shared" si="2"/>
        <v>(株)井上ポンプ店</v>
      </c>
      <c r="F7" s="9" t="s">
        <v>128</v>
      </c>
      <c r="G7" s="65">
        <v>6</v>
      </c>
      <c r="H7" s="1" t="str">
        <f t="shared" si="0"/>
        <v>○</v>
      </c>
      <c r="I7" s="66">
        <v>11</v>
      </c>
      <c r="J7" s="1" t="str">
        <f t="shared" si="1"/>
        <v>○</v>
      </c>
      <c r="K7" s="53" t="s">
        <v>203</v>
      </c>
      <c r="L7" s="34" t="s">
        <v>129</v>
      </c>
      <c r="M7" s="54" t="s">
        <v>130</v>
      </c>
    </row>
    <row r="8" spans="1:13" s="5" customFormat="1" ht="39.75" customHeight="1">
      <c r="A8" s="17" t="s">
        <v>279</v>
      </c>
      <c r="B8" s="22" t="s">
        <v>162</v>
      </c>
      <c r="C8" s="16"/>
      <c r="D8" s="16"/>
      <c r="E8" s="8" t="str">
        <f t="shared" si="2"/>
        <v>(有)西垣設備</v>
      </c>
      <c r="F8" s="10" t="s">
        <v>350</v>
      </c>
      <c r="G8" s="66">
        <v>7</v>
      </c>
      <c r="H8" s="1" t="str">
        <f t="shared" si="0"/>
        <v>○</v>
      </c>
      <c r="I8" s="67">
        <v>5</v>
      </c>
      <c r="J8" s="1" t="str">
        <f t="shared" si="1"/>
        <v>○</v>
      </c>
      <c r="K8" s="55" t="s">
        <v>351</v>
      </c>
      <c r="L8" s="33" t="s">
        <v>310</v>
      </c>
      <c r="M8" s="56" t="s">
        <v>352</v>
      </c>
    </row>
    <row r="9" spans="1:13" s="5" customFormat="1" ht="39.75" customHeight="1">
      <c r="A9" s="14"/>
      <c r="B9" s="15" t="s">
        <v>208</v>
      </c>
      <c r="C9" s="16"/>
      <c r="D9" s="16"/>
      <c r="E9" s="8" t="str">
        <f t="shared" si="2"/>
        <v>春日住設</v>
      </c>
      <c r="F9" s="8" t="s">
        <v>353</v>
      </c>
      <c r="G9" s="65">
        <v>8</v>
      </c>
      <c r="H9" s="1" t="str">
        <f t="shared" si="0"/>
        <v>○</v>
      </c>
      <c r="I9" s="65">
        <v>134</v>
      </c>
      <c r="J9" s="1" t="str">
        <f t="shared" si="1"/>
        <v>○</v>
      </c>
      <c r="K9" s="51" t="s">
        <v>209</v>
      </c>
      <c r="L9" s="33" t="s">
        <v>354</v>
      </c>
      <c r="M9" s="52" t="s">
        <v>210</v>
      </c>
    </row>
    <row r="10" spans="1:13" s="5" customFormat="1" ht="39.75" customHeight="1">
      <c r="A10" s="14" t="s">
        <v>278</v>
      </c>
      <c r="B10" s="23" t="s">
        <v>96</v>
      </c>
      <c r="C10" s="16"/>
      <c r="D10" s="16"/>
      <c r="E10" s="8" t="str">
        <f t="shared" si="2"/>
        <v>(株)不二産業</v>
      </c>
      <c r="F10" s="8" t="s">
        <v>355</v>
      </c>
      <c r="G10" s="66">
        <v>9</v>
      </c>
      <c r="H10" s="1" t="str">
        <f t="shared" si="0"/>
        <v>○</v>
      </c>
      <c r="I10" s="65">
        <v>18</v>
      </c>
      <c r="J10" s="1" t="str">
        <f t="shared" si="1"/>
        <v>○</v>
      </c>
      <c r="K10" s="53" t="s">
        <v>198</v>
      </c>
      <c r="L10" s="34" t="s">
        <v>83</v>
      </c>
      <c r="M10" s="54" t="s">
        <v>356</v>
      </c>
    </row>
    <row r="11" spans="1:13" s="5" customFormat="1" ht="39.75" customHeight="1">
      <c r="A11" s="21" t="s">
        <v>302</v>
      </c>
      <c r="B11" s="18" t="s">
        <v>146</v>
      </c>
      <c r="C11" s="19"/>
      <c r="D11" s="19"/>
      <c r="E11" s="8" t="str">
        <f t="shared" si="2"/>
        <v>(株)小寺工業所</v>
      </c>
      <c r="F11" s="9" t="s">
        <v>33</v>
      </c>
      <c r="G11" s="65">
        <v>10</v>
      </c>
      <c r="H11" s="1" t="str">
        <f t="shared" si="0"/>
        <v>○</v>
      </c>
      <c r="I11" s="66"/>
      <c r="J11" s="1" t="str">
        <f t="shared" si="1"/>
        <v>――</v>
      </c>
      <c r="K11" s="53" t="s">
        <v>214</v>
      </c>
      <c r="L11" s="34" t="s">
        <v>147</v>
      </c>
      <c r="M11" s="54" t="s">
        <v>215</v>
      </c>
    </row>
    <row r="12" spans="1:13" s="5" customFormat="1" ht="39.75" customHeight="1">
      <c r="A12" s="17"/>
      <c r="B12" s="22" t="s">
        <v>165</v>
      </c>
      <c r="C12" s="16"/>
      <c r="D12" s="16"/>
      <c r="E12" s="8" t="str">
        <f t="shared" si="2"/>
        <v>服部設備</v>
      </c>
      <c r="F12" s="10" t="s">
        <v>357</v>
      </c>
      <c r="G12" s="66">
        <v>11</v>
      </c>
      <c r="H12" s="1" t="str">
        <f t="shared" si="0"/>
        <v>○</v>
      </c>
      <c r="I12" s="67">
        <v>22</v>
      </c>
      <c r="J12" s="1" t="str">
        <f t="shared" si="1"/>
        <v>○</v>
      </c>
      <c r="K12" s="55" t="s">
        <v>358</v>
      </c>
      <c r="L12" s="35" t="s">
        <v>57</v>
      </c>
      <c r="M12" s="56" t="s">
        <v>359</v>
      </c>
    </row>
    <row r="13" spans="1:13" s="5" customFormat="1" ht="39.75" customHeight="1">
      <c r="A13" s="14"/>
      <c r="B13" s="23" t="s">
        <v>360</v>
      </c>
      <c r="C13" s="16" t="s">
        <v>278</v>
      </c>
      <c r="D13" s="16"/>
      <c r="E13" s="8" t="str">
        <f t="shared" si="2"/>
        <v>井戸忠工業(株)</v>
      </c>
      <c r="F13" s="9" t="s">
        <v>361</v>
      </c>
      <c r="G13" s="65">
        <v>12</v>
      </c>
      <c r="H13" s="1" t="str">
        <f t="shared" si="0"/>
        <v>○</v>
      </c>
      <c r="I13" s="66"/>
      <c r="J13" s="1" t="str">
        <f t="shared" si="1"/>
        <v>――</v>
      </c>
      <c r="K13" s="51" t="s">
        <v>362</v>
      </c>
      <c r="L13" s="33" t="s">
        <v>363</v>
      </c>
      <c r="M13" s="52" t="s">
        <v>364</v>
      </c>
    </row>
    <row r="14" spans="1:13" s="7" customFormat="1" ht="39.75" customHeight="1">
      <c r="A14" s="24"/>
      <c r="B14" s="15" t="s">
        <v>53</v>
      </c>
      <c r="C14" s="16" t="s">
        <v>278</v>
      </c>
      <c r="D14" s="16"/>
      <c r="E14" s="8" t="str">
        <f t="shared" si="2"/>
        <v>新幸ホーム(株)</v>
      </c>
      <c r="F14" s="8" t="s">
        <v>365</v>
      </c>
      <c r="G14" s="66">
        <v>13</v>
      </c>
      <c r="H14" s="1" t="str">
        <f t="shared" si="0"/>
        <v>○</v>
      </c>
      <c r="I14" s="65">
        <v>20</v>
      </c>
      <c r="J14" s="1" t="str">
        <f t="shared" si="1"/>
        <v>○</v>
      </c>
      <c r="K14" s="51" t="s">
        <v>366</v>
      </c>
      <c r="L14" s="33" t="s">
        <v>307</v>
      </c>
      <c r="M14" s="52" t="s">
        <v>367</v>
      </c>
    </row>
    <row r="15" spans="1:13" s="5" customFormat="1" ht="39.75" customHeight="1">
      <c r="A15" s="17" t="s">
        <v>279</v>
      </c>
      <c r="B15" s="23" t="s">
        <v>84</v>
      </c>
      <c r="C15" s="16"/>
      <c r="D15" s="16"/>
      <c r="E15" s="8" t="str">
        <f t="shared" si="2"/>
        <v>(有)松野住設</v>
      </c>
      <c r="F15" s="8" t="s">
        <v>368</v>
      </c>
      <c r="G15" s="65">
        <v>14</v>
      </c>
      <c r="H15" s="1" t="str">
        <f t="shared" si="0"/>
        <v>○</v>
      </c>
      <c r="I15" s="65">
        <v>19</v>
      </c>
      <c r="J15" s="1" t="str">
        <f t="shared" si="1"/>
        <v>○</v>
      </c>
      <c r="K15" s="53" t="s">
        <v>213</v>
      </c>
      <c r="L15" s="34" t="s">
        <v>321</v>
      </c>
      <c r="M15" s="54" t="s">
        <v>369</v>
      </c>
    </row>
    <row r="16" spans="1:13" s="5" customFormat="1" ht="39.75" customHeight="1">
      <c r="A16" s="17" t="s">
        <v>278</v>
      </c>
      <c r="B16" s="20" t="s">
        <v>29</v>
      </c>
      <c r="C16" s="16"/>
      <c r="D16" s="16"/>
      <c r="E16" s="8" t="str">
        <f t="shared" si="2"/>
        <v>(株)大広商事</v>
      </c>
      <c r="F16" s="8" t="s">
        <v>370</v>
      </c>
      <c r="G16" s="66">
        <v>15</v>
      </c>
      <c r="H16" s="1" t="str">
        <f t="shared" si="0"/>
        <v>○</v>
      </c>
      <c r="I16" s="65">
        <v>15</v>
      </c>
      <c r="J16" s="1" t="str">
        <f t="shared" si="1"/>
        <v>○</v>
      </c>
      <c r="K16" s="51" t="s">
        <v>371</v>
      </c>
      <c r="L16" s="33" t="s">
        <v>30</v>
      </c>
      <c r="M16" s="52" t="s">
        <v>212</v>
      </c>
    </row>
    <row r="17" spans="1:13" s="5" customFormat="1" ht="39.75" customHeight="1">
      <c r="A17" s="17" t="s">
        <v>279</v>
      </c>
      <c r="B17" s="20" t="s">
        <v>372</v>
      </c>
      <c r="C17" s="16"/>
      <c r="D17" s="16"/>
      <c r="E17" s="8" t="str">
        <f t="shared" si="2"/>
        <v>(有)大中住宅設備</v>
      </c>
      <c r="F17" s="8" t="s">
        <v>373</v>
      </c>
      <c r="G17" s="65">
        <v>16</v>
      </c>
      <c r="H17" s="1" t="str">
        <f t="shared" si="0"/>
        <v>○</v>
      </c>
      <c r="I17" s="65">
        <v>16</v>
      </c>
      <c r="J17" s="1" t="str">
        <f t="shared" si="1"/>
        <v>○</v>
      </c>
      <c r="K17" s="51" t="s">
        <v>374</v>
      </c>
      <c r="L17" s="33" t="s">
        <v>167</v>
      </c>
      <c r="M17" s="52" t="s">
        <v>2</v>
      </c>
    </row>
    <row r="18" spans="1:13" s="5" customFormat="1" ht="39.75" customHeight="1">
      <c r="A18" s="14"/>
      <c r="B18" s="15" t="s">
        <v>375</v>
      </c>
      <c r="C18" s="16" t="s">
        <v>278</v>
      </c>
      <c r="D18" s="16"/>
      <c r="E18" s="8" t="str">
        <f t="shared" si="2"/>
        <v>朝日設備工業(株)</v>
      </c>
      <c r="F18" s="8" t="s">
        <v>376</v>
      </c>
      <c r="G18" s="66">
        <v>17</v>
      </c>
      <c r="H18" s="1" t="str">
        <f t="shared" si="0"/>
        <v>○</v>
      </c>
      <c r="I18" s="65">
        <v>14</v>
      </c>
      <c r="J18" s="1" t="str">
        <f t="shared" si="1"/>
        <v>○</v>
      </c>
      <c r="K18" s="51" t="s">
        <v>205</v>
      </c>
      <c r="L18" s="33" t="s">
        <v>377</v>
      </c>
      <c r="M18" s="52" t="s">
        <v>206</v>
      </c>
    </row>
    <row r="19" spans="1:13" s="5" customFormat="1" ht="39.75" customHeight="1">
      <c r="A19" s="14" t="s">
        <v>279</v>
      </c>
      <c r="B19" s="23" t="s">
        <v>378</v>
      </c>
      <c r="C19" s="16"/>
      <c r="D19" s="16"/>
      <c r="E19" s="8" t="str">
        <f t="shared" si="2"/>
        <v>(有)協栄ポンプ店</v>
      </c>
      <c r="F19" s="9" t="s">
        <v>379</v>
      </c>
      <c r="G19" s="65">
        <v>18</v>
      </c>
      <c r="H19" s="1" t="str">
        <f t="shared" si="0"/>
        <v>○</v>
      </c>
      <c r="I19" s="66">
        <v>21</v>
      </c>
      <c r="J19" s="1" t="str">
        <f t="shared" si="1"/>
        <v>○</v>
      </c>
      <c r="K19" s="51" t="s">
        <v>380</v>
      </c>
      <c r="L19" s="33" t="s">
        <v>381</v>
      </c>
      <c r="M19" s="52" t="s">
        <v>382</v>
      </c>
    </row>
    <row r="20" spans="1:13" s="5" customFormat="1" ht="39.75" customHeight="1">
      <c r="A20" s="21" t="s">
        <v>48</v>
      </c>
      <c r="B20" s="18" t="s">
        <v>24</v>
      </c>
      <c r="C20" s="19"/>
      <c r="D20" s="19"/>
      <c r="E20" s="8" t="str">
        <f t="shared" si="2"/>
        <v>(有)廣江ポンプ店</v>
      </c>
      <c r="F20" s="9" t="s">
        <v>25</v>
      </c>
      <c r="G20" s="66">
        <v>21</v>
      </c>
      <c r="H20" s="1" t="str">
        <f t="shared" si="0"/>
        <v>○</v>
      </c>
      <c r="I20" s="66">
        <v>23</v>
      </c>
      <c r="J20" s="1" t="str">
        <f t="shared" si="1"/>
        <v>○</v>
      </c>
      <c r="K20" s="53" t="s">
        <v>201</v>
      </c>
      <c r="L20" s="34" t="s">
        <v>26</v>
      </c>
      <c r="M20" s="54" t="s">
        <v>202</v>
      </c>
    </row>
    <row r="21" spans="1:13" s="5" customFormat="1" ht="39.75" customHeight="1">
      <c r="A21" s="14"/>
      <c r="B21" s="15" t="s">
        <v>383</v>
      </c>
      <c r="C21" s="16" t="s">
        <v>278</v>
      </c>
      <c r="D21" s="16"/>
      <c r="E21" s="8" t="str">
        <f t="shared" si="2"/>
        <v>イワタニ東海(株)</v>
      </c>
      <c r="F21" s="8" t="s">
        <v>384</v>
      </c>
      <c r="G21" s="65">
        <v>22</v>
      </c>
      <c r="H21" s="1" t="str">
        <f t="shared" si="0"/>
        <v>○</v>
      </c>
      <c r="I21" s="65">
        <v>38</v>
      </c>
      <c r="J21" s="1" t="str">
        <f t="shared" si="1"/>
        <v>○</v>
      </c>
      <c r="K21" s="51" t="s">
        <v>217</v>
      </c>
      <c r="L21" s="33" t="s">
        <v>385</v>
      </c>
      <c r="M21" s="52" t="s">
        <v>218</v>
      </c>
    </row>
    <row r="22" spans="1:13" s="5" customFormat="1" ht="39.75" customHeight="1">
      <c r="A22" s="21"/>
      <c r="B22" s="18" t="s">
        <v>219</v>
      </c>
      <c r="C22" s="19"/>
      <c r="D22" s="19"/>
      <c r="E22" s="8" t="str">
        <f t="shared" si="2"/>
        <v>リフォームまつの</v>
      </c>
      <c r="F22" s="9" t="s">
        <v>118</v>
      </c>
      <c r="G22" s="65">
        <v>24</v>
      </c>
      <c r="H22" s="1" t="str">
        <f t="shared" si="0"/>
        <v>○</v>
      </c>
      <c r="I22" s="66"/>
      <c r="J22" s="1" t="str">
        <f t="shared" si="1"/>
        <v>――</v>
      </c>
      <c r="K22" s="53" t="s">
        <v>207</v>
      </c>
      <c r="L22" s="34" t="s">
        <v>119</v>
      </c>
      <c r="M22" s="54" t="s">
        <v>220</v>
      </c>
    </row>
    <row r="23" spans="1:13" s="5" customFormat="1" ht="39.75" customHeight="1">
      <c r="A23" s="25"/>
      <c r="B23" s="26" t="s">
        <v>295</v>
      </c>
      <c r="C23" s="27"/>
      <c r="D23" s="27"/>
      <c r="E23" s="8" t="str">
        <f t="shared" si="2"/>
        <v>浅野設備工業</v>
      </c>
      <c r="F23" s="11" t="s">
        <v>296</v>
      </c>
      <c r="G23" s="66">
        <v>25</v>
      </c>
      <c r="H23" s="1" t="str">
        <f t="shared" si="0"/>
        <v>○</v>
      </c>
      <c r="I23" s="68">
        <v>24</v>
      </c>
      <c r="J23" s="1" t="str">
        <f t="shared" si="1"/>
        <v>○</v>
      </c>
      <c r="K23" s="57" t="s">
        <v>386</v>
      </c>
      <c r="L23" s="36" t="s">
        <v>387</v>
      </c>
      <c r="M23" s="58" t="s">
        <v>297</v>
      </c>
    </row>
    <row r="24" spans="1:13" s="5" customFormat="1" ht="39.75" customHeight="1">
      <c r="A24" s="14" t="s">
        <v>278</v>
      </c>
      <c r="B24" s="23" t="s">
        <v>388</v>
      </c>
      <c r="C24" s="16"/>
      <c r="D24" s="16"/>
      <c r="E24" s="8" t="str">
        <f t="shared" si="2"/>
        <v>(株)富士</v>
      </c>
      <c r="F24" s="9" t="s">
        <v>389</v>
      </c>
      <c r="G24" s="65">
        <v>26</v>
      </c>
      <c r="H24" s="1" t="str">
        <f t="shared" si="0"/>
        <v>○</v>
      </c>
      <c r="I24" s="66">
        <v>10</v>
      </c>
      <c r="J24" s="1" t="str">
        <f t="shared" si="1"/>
        <v>○</v>
      </c>
      <c r="K24" s="51" t="s">
        <v>390</v>
      </c>
      <c r="L24" s="33" t="s">
        <v>31</v>
      </c>
      <c r="M24" s="52" t="s">
        <v>391</v>
      </c>
    </row>
    <row r="25" spans="1:13" s="5" customFormat="1" ht="39.75" customHeight="1">
      <c r="A25" s="17"/>
      <c r="B25" s="15" t="s">
        <v>392</v>
      </c>
      <c r="C25" s="16" t="s">
        <v>278</v>
      </c>
      <c r="D25" s="16"/>
      <c r="E25" s="8" t="str">
        <f t="shared" si="2"/>
        <v>協栄設備工業(株)</v>
      </c>
      <c r="F25" s="8" t="s">
        <v>393</v>
      </c>
      <c r="G25" s="66">
        <v>27</v>
      </c>
      <c r="H25" s="1" t="str">
        <f t="shared" si="0"/>
        <v>○</v>
      </c>
      <c r="I25" s="65">
        <v>8</v>
      </c>
      <c r="J25" s="1" t="str">
        <f t="shared" si="1"/>
        <v>○</v>
      </c>
      <c r="K25" s="59" t="s">
        <v>394</v>
      </c>
      <c r="L25" s="33" t="s">
        <v>395</v>
      </c>
      <c r="M25" s="52" t="s">
        <v>186</v>
      </c>
    </row>
    <row r="26" spans="1:13" s="5" customFormat="1" ht="39.75" customHeight="1">
      <c r="A26" s="14" t="s">
        <v>279</v>
      </c>
      <c r="B26" s="23" t="s">
        <v>396</v>
      </c>
      <c r="C26" s="16"/>
      <c r="D26" s="16"/>
      <c r="E26" s="8" t="str">
        <f t="shared" si="2"/>
        <v>(有)豊田商店</v>
      </c>
      <c r="F26" s="9" t="s">
        <v>397</v>
      </c>
      <c r="G26" s="65">
        <v>28</v>
      </c>
      <c r="H26" s="1" t="str">
        <f t="shared" si="0"/>
        <v>○</v>
      </c>
      <c r="I26" s="66">
        <v>7</v>
      </c>
      <c r="J26" s="1" t="str">
        <f t="shared" si="1"/>
        <v>○</v>
      </c>
      <c r="K26" s="53" t="s">
        <v>18</v>
      </c>
      <c r="L26" s="33" t="s">
        <v>319</v>
      </c>
      <c r="M26" s="52" t="s">
        <v>398</v>
      </c>
    </row>
    <row r="27" spans="1:13" s="5" customFormat="1" ht="39.75" customHeight="1">
      <c r="A27" s="21"/>
      <c r="B27" s="18" t="s">
        <v>15</v>
      </c>
      <c r="C27" s="19" t="s">
        <v>399</v>
      </c>
      <c r="D27" s="19"/>
      <c r="E27" s="8" t="str">
        <f t="shared" si="2"/>
        <v>高井建設(株)</v>
      </c>
      <c r="F27" s="9" t="s">
        <v>16</v>
      </c>
      <c r="G27" s="66">
        <v>29</v>
      </c>
      <c r="H27" s="1" t="str">
        <f t="shared" si="0"/>
        <v>○</v>
      </c>
      <c r="I27" s="66">
        <v>3</v>
      </c>
      <c r="J27" s="1" t="str">
        <f t="shared" si="1"/>
        <v>○</v>
      </c>
      <c r="K27" s="53" t="s">
        <v>269</v>
      </c>
      <c r="L27" s="34" t="s">
        <v>17</v>
      </c>
      <c r="M27" s="54" t="s">
        <v>137</v>
      </c>
    </row>
    <row r="28" spans="1:13" s="5" customFormat="1" ht="39.75" customHeight="1">
      <c r="A28" s="14"/>
      <c r="B28" s="23" t="s">
        <v>7</v>
      </c>
      <c r="C28" s="16" t="s">
        <v>278</v>
      </c>
      <c r="D28" s="16"/>
      <c r="E28" s="8" t="str">
        <f t="shared" si="2"/>
        <v>巳好建設(株)</v>
      </c>
      <c r="F28" s="9" t="s">
        <v>400</v>
      </c>
      <c r="G28" s="66">
        <v>31</v>
      </c>
      <c r="H28" s="1" t="str">
        <f t="shared" si="0"/>
        <v>○</v>
      </c>
      <c r="I28" s="66">
        <v>12</v>
      </c>
      <c r="J28" s="1" t="str">
        <f t="shared" si="1"/>
        <v>○</v>
      </c>
      <c r="K28" s="51" t="s">
        <v>401</v>
      </c>
      <c r="L28" s="33" t="s">
        <v>78</v>
      </c>
      <c r="M28" s="52" t="s">
        <v>402</v>
      </c>
    </row>
    <row r="29" spans="1:13" s="5" customFormat="1" ht="39.75" customHeight="1">
      <c r="A29" s="14" t="s">
        <v>278</v>
      </c>
      <c r="B29" s="23" t="s">
        <v>403</v>
      </c>
      <c r="C29" s="16"/>
      <c r="D29" s="16"/>
      <c r="E29" s="8" t="str">
        <f t="shared" si="2"/>
        <v>(株)鵜飼組</v>
      </c>
      <c r="F29" s="9" t="s">
        <v>404</v>
      </c>
      <c r="G29" s="65">
        <v>32</v>
      </c>
      <c r="H29" s="1" t="str">
        <f t="shared" si="0"/>
        <v>○</v>
      </c>
      <c r="I29" s="66">
        <v>13</v>
      </c>
      <c r="J29" s="1" t="str">
        <f t="shared" si="1"/>
        <v>○</v>
      </c>
      <c r="K29" s="51" t="s">
        <v>405</v>
      </c>
      <c r="L29" s="33" t="s">
        <v>406</v>
      </c>
      <c r="M29" s="52" t="s">
        <v>407</v>
      </c>
    </row>
    <row r="30" spans="1:13" s="7" customFormat="1" ht="39.75" customHeight="1">
      <c r="A30" s="17"/>
      <c r="B30" s="20" t="s">
        <v>408</v>
      </c>
      <c r="C30" s="16" t="s">
        <v>278</v>
      </c>
      <c r="D30" s="16"/>
      <c r="E30" s="8" t="str">
        <f t="shared" si="2"/>
        <v>野々村ポンプ工業(株)</v>
      </c>
      <c r="F30" s="8" t="s">
        <v>409</v>
      </c>
      <c r="G30" s="66">
        <v>33</v>
      </c>
      <c r="H30" s="1" t="str">
        <f t="shared" si="0"/>
        <v>○</v>
      </c>
      <c r="I30" s="65">
        <v>25</v>
      </c>
      <c r="J30" s="1" t="str">
        <f t="shared" si="1"/>
        <v>○</v>
      </c>
      <c r="K30" s="51" t="s">
        <v>410</v>
      </c>
      <c r="L30" s="33" t="s">
        <v>411</v>
      </c>
      <c r="M30" s="52" t="s">
        <v>221</v>
      </c>
    </row>
    <row r="31" spans="1:13" s="5" customFormat="1" ht="39.75" customHeight="1">
      <c r="A31" s="17" t="s">
        <v>278</v>
      </c>
      <c r="B31" s="18" t="s">
        <v>27</v>
      </c>
      <c r="C31" s="16"/>
      <c r="D31" s="16"/>
      <c r="E31" s="8" t="str">
        <f t="shared" si="2"/>
        <v>(株)弥栄管工社</v>
      </c>
      <c r="F31" s="8" t="s">
        <v>412</v>
      </c>
      <c r="G31" s="66">
        <v>35</v>
      </c>
      <c r="H31" s="1" t="str">
        <f t="shared" si="0"/>
        <v>○</v>
      </c>
      <c r="I31" s="65">
        <v>26</v>
      </c>
      <c r="J31" s="1" t="str">
        <f t="shared" si="1"/>
        <v>○</v>
      </c>
      <c r="K31" s="60" t="s">
        <v>413</v>
      </c>
      <c r="L31" s="33" t="s">
        <v>139</v>
      </c>
      <c r="M31" s="52" t="s">
        <v>414</v>
      </c>
    </row>
    <row r="32" spans="1:13" s="5" customFormat="1" ht="39.75" customHeight="1">
      <c r="A32" s="14"/>
      <c r="B32" s="15" t="s">
        <v>415</v>
      </c>
      <c r="C32" s="16" t="s">
        <v>278</v>
      </c>
      <c r="D32" s="16"/>
      <c r="E32" s="8" t="str">
        <f t="shared" si="2"/>
        <v>大垣設備(株)</v>
      </c>
      <c r="F32" s="8" t="s">
        <v>416</v>
      </c>
      <c r="G32" s="65">
        <v>36</v>
      </c>
      <c r="H32" s="1" t="str">
        <f t="shared" si="0"/>
        <v>○</v>
      </c>
      <c r="I32" s="65">
        <v>32</v>
      </c>
      <c r="J32" s="1" t="str">
        <f t="shared" si="1"/>
        <v>○</v>
      </c>
      <c r="K32" s="51" t="s">
        <v>222</v>
      </c>
      <c r="L32" s="33" t="s">
        <v>417</v>
      </c>
      <c r="M32" s="52" t="s">
        <v>223</v>
      </c>
    </row>
    <row r="33" spans="1:13" s="5" customFormat="1" ht="39.75" customHeight="1">
      <c r="A33" s="14" t="s">
        <v>279</v>
      </c>
      <c r="B33" s="15" t="s">
        <v>418</v>
      </c>
      <c r="C33" s="16"/>
      <c r="D33" s="16"/>
      <c r="E33" s="8" t="str">
        <f t="shared" si="2"/>
        <v>(有)大山主計</v>
      </c>
      <c r="F33" s="8" t="s">
        <v>419</v>
      </c>
      <c r="G33" s="66">
        <v>37</v>
      </c>
      <c r="H33" s="1" t="str">
        <f t="shared" si="0"/>
        <v>○</v>
      </c>
      <c r="I33" s="65">
        <v>31</v>
      </c>
      <c r="J33" s="1" t="str">
        <f t="shared" si="1"/>
        <v>○</v>
      </c>
      <c r="K33" s="51" t="s">
        <v>251</v>
      </c>
      <c r="L33" s="33" t="s">
        <v>420</v>
      </c>
      <c r="M33" s="52" t="s">
        <v>252</v>
      </c>
    </row>
    <row r="34" spans="1:13" s="5" customFormat="1" ht="39.75" customHeight="1">
      <c r="A34" s="21"/>
      <c r="B34" s="18" t="s">
        <v>101</v>
      </c>
      <c r="C34" s="19" t="s">
        <v>278</v>
      </c>
      <c r="D34" s="19"/>
      <c r="E34" s="8" t="str">
        <f t="shared" si="2"/>
        <v>福田設備工業(株)</v>
      </c>
      <c r="F34" s="9" t="s">
        <v>102</v>
      </c>
      <c r="G34" s="65">
        <v>38</v>
      </c>
      <c r="H34" s="1" t="str">
        <f t="shared" si="0"/>
        <v>○</v>
      </c>
      <c r="I34" s="66">
        <v>30</v>
      </c>
      <c r="J34" s="1" t="str">
        <f t="shared" si="1"/>
        <v>○</v>
      </c>
      <c r="K34" s="53" t="s">
        <v>256</v>
      </c>
      <c r="L34" s="34" t="s">
        <v>349</v>
      </c>
      <c r="M34" s="54" t="s">
        <v>265</v>
      </c>
    </row>
    <row r="35" spans="1:13" s="5" customFormat="1" ht="39.75" customHeight="1">
      <c r="A35" s="21" t="s">
        <v>302</v>
      </c>
      <c r="B35" s="18" t="s">
        <v>170</v>
      </c>
      <c r="C35" s="19"/>
      <c r="D35" s="19"/>
      <c r="E35" s="8" t="str">
        <f t="shared" si="2"/>
        <v>(株)茂喜工業所</v>
      </c>
      <c r="F35" s="9" t="s">
        <v>150</v>
      </c>
      <c r="G35" s="66">
        <v>39</v>
      </c>
      <c r="H35" s="1" t="str">
        <f t="shared" si="0"/>
        <v>○</v>
      </c>
      <c r="I35" s="66">
        <v>29</v>
      </c>
      <c r="J35" s="1" t="str">
        <f t="shared" si="1"/>
        <v>○</v>
      </c>
      <c r="K35" s="53" t="s">
        <v>86</v>
      </c>
      <c r="L35" s="34" t="s">
        <v>151</v>
      </c>
      <c r="M35" s="52" t="s">
        <v>421</v>
      </c>
    </row>
    <row r="36" spans="1:13" s="5" customFormat="1" ht="39.75" customHeight="1">
      <c r="A36" s="24"/>
      <c r="B36" s="15" t="s">
        <v>97</v>
      </c>
      <c r="C36" s="16" t="s">
        <v>278</v>
      </c>
      <c r="D36" s="16"/>
      <c r="E36" s="8" t="str">
        <f t="shared" si="2"/>
        <v>豊和設備(株)</v>
      </c>
      <c r="F36" s="8" t="s">
        <v>422</v>
      </c>
      <c r="G36" s="65">
        <v>40</v>
      </c>
      <c r="H36" s="1" t="str">
        <f t="shared" si="0"/>
        <v>○</v>
      </c>
      <c r="I36" s="65">
        <v>33</v>
      </c>
      <c r="J36" s="1" t="str">
        <f t="shared" si="1"/>
        <v>○</v>
      </c>
      <c r="K36" s="51" t="s">
        <v>423</v>
      </c>
      <c r="L36" s="33" t="s">
        <v>54</v>
      </c>
      <c r="M36" s="52" t="s">
        <v>224</v>
      </c>
    </row>
    <row r="37" spans="1:13" s="5" customFormat="1" ht="39.75" customHeight="1">
      <c r="A37" s="17" t="s">
        <v>278</v>
      </c>
      <c r="B37" s="20" t="s">
        <v>424</v>
      </c>
      <c r="C37" s="16"/>
      <c r="D37" s="16"/>
      <c r="E37" s="8" t="str">
        <f t="shared" si="2"/>
        <v>(株)松波水道ポンプ工業所</v>
      </c>
      <c r="F37" s="8" t="s">
        <v>425</v>
      </c>
      <c r="G37" s="66">
        <v>41</v>
      </c>
      <c r="H37" s="1" t="str">
        <f t="shared" si="0"/>
        <v>○</v>
      </c>
      <c r="I37" s="65">
        <v>27</v>
      </c>
      <c r="J37" s="1" t="str">
        <f t="shared" si="1"/>
        <v>○</v>
      </c>
      <c r="K37" s="55" t="s">
        <v>426</v>
      </c>
      <c r="L37" s="35" t="s">
        <v>99</v>
      </c>
      <c r="M37" s="52" t="s">
        <v>185</v>
      </c>
    </row>
    <row r="38" spans="1:13" s="5" customFormat="1" ht="39.75" customHeight="1">
      <c r="A38" s="14" t="s">
        <v>278</v>
      </c>
      <c r="B38" s="23" t="s">
        <v>163</v>
      </c>
      <c r="C38" s="16"/>
      <c r="D38" s="16"/>
      <c r="E38" s="8" t="str">
        <f t="shared" si="2"/>
        <v>(株)丹羽住設</v>
      </c>
      <c r="F38" s="9" t="s">
        <v>427</v>
      </c>
      <c r="G38" s="65">
        <v>42</v>
      </c>
      <c r="H38" s="1" t="str">
        <f t="shared" si="0"/>
        <v>○</v>
      </c>
      <c r="I38" s="66">
        <v>35</v>
      </c>
      <c r="J38" s="1" t="str">
        <f t="shared" si="1"/>
        <v>○</v>
      </c>
      <c r="K38" s="51" t="s">
        <v>428</v>
      </c>
      <c r="L38" s="33" t="s">
        <v>188</v>
      </c>
      <c r="M38" s="52" t="s">
        <v>429</v>
      </c>
    </row>
    <row r="39" spans="1:13" s="5" customFormat="1" ht="39.75" customHeight="1">
      <c r="A39" s="17"/>
      <c r="B39" s="20" t="s">
        <v>430</v>
      </c>
      <c r="C39" s="16" t="s">
        <v>278</v>
      </c>
      <c r="D39" s="16"/>
      <c r="E39" s="8" t="str">
        <f t="shared" si="2"/>
        <v>コジマ設備工業(株)</v>
      </c>
      <c r="F39" s="8" t="s">
        <v>431</v>
      </c>
      <c r="G39" s="66">
        <v>43</v>
      </c>
      <c r="H39" s="1" t="str">
        <f t="shared" si="0"/>
        <v>○</v>
      </c>
      <c r="I39" s="65">
        <v>34</v>
      </c>
      <c r="J39" s="1" t="str">
        <f t="shared" si="1"/>
        <v>○</v>
      </c>
      <c r="K39" s="51" t="s">
        <v>432</v>
      </c>
      <c r="L39" s="33" t="s">
        <v>433</v>
      </c>
      <c r="M39" s="52" t="s">
        <v>255</v>
      </c>
    </row>
    <row r="40" spans="1:13" s="5" customFormat="1" ht="39.75" customHeight="1">
      <c r="A40" s="17"/>
      <c r="B40" s="20" t="s">
        <v>434</v>
      </c>
      <c r="C40" s="16" t="s">
        <v>278</v>
      </c>
      <c r="D40" s="16"/>
      <c r="E40" s="8" t="str">
        <f t="shared" si="2"/>
        <v>松村工業(株)</v>
      </c>
      <c r="F40" s="8" t="s">
        <v>435</v>
      </c>
      <c r="G40" s="65">
        <v>44</v>
      </c>
      <c r="H40" s="1" t="str">
        <f t="shared" si="0"/>
        <v>○</v>
      </c>
      <c r="I40" s="65">
        <v>98</v>
      </c>
      <c r="J40" s="1" t="str">
        <f t="shared" si="1"/>
        <v>○</v>
      </c>
      <c r="K40" s="51" t="s">
        <v>436</v>
      </c>
      <c r="L40" s="33" t="s">
        <v>437</v>
      </c>
      <c r="M40" s="52" t="s">
        <v>187</v>
      </c>
    </row>
    <row r="41" spans="1:13" s="5" customFormat="1" ht="39.75" customHeight="1">
      <c r="A41" s="17" t="s">
        <v>279</v>
      </c>
      <c r="B41" s="15" t="s">
        <v>4</v>
      </c>
      <c r="C41" s="15"/>
      <c r="D41" s="15"/>
      <c r="E41" s="8" t="str">
        <f t="shared" si="2"/>
        <v>(有)新生設備</v>
      </c>
      <c r="F41" s="8" t="s">
        <v>438</v>
      </c>
      <c r="G41" s="66">
        <v>45</v>
      </c>
      <c r="H41" s="1" t="str">
        <f t="shared" si="0"/>
        <v>○</v>
      </c>
      <c r="I41" s="65">
        <v>36</v>
      </c>
      <c r="J41" s="1" t="str">
        <f t="shared" si="1"/>
        <v>○</v>
      </c>
      <c r="K41" s="51" t="s">
        <v>439</v>
      </c>
      <c r="L41" s="33" t="s">
        <v>90</v>
      </c>
      <c r="M41" s="52" t="s">
        <v>440</v>
      </c>
    </row>
    <row r="42" spans="1:13" s="5" customFormat="1" ht="39.75" customHeight="1">
      <c r="A42" s="17" t="s">
        <v>278</v>
      </c>
      <c r="B42" s="20" t="s">
        <v>0</v>
      </c>
      <c r="C42" s="16"/>
      <c r="D42" s="16"/>
      <c r="E42" s="8" t="str">
        <f t="shared" si="2"/>
        <v>(株)水企画アイケン</v>
      </c>
      <c r="F42" s="8" t="s">
        <v>441</v>
      </c>
      <c r="G42" s="65">
        <v>46</v>
      </c>
      <c r="H42" s="1" t="str">
        <f t="shared" si="0"/>
        <v>○</v>
      </c>
      <c r="I42" s="65">
        <v>37</v>
      </c>
      <c r="J42" s="1" t="str">
        <f t="shared" si="1"/>
        <v>○</v>
      </c>
      <c r="K42" s="51" t="s">
        <v>442</v>
      </c>
      <c r="L42" s="33" t="s">
        <v>1</v>
      </c>
      <c r="M42" s="52" t="s">
        <v>443</v>
      </c>
    </row>
    <row r="43" spans="1:13" s="5" customFormat="1" ht="39.75" customHeight="1">
      <c r="A43" s="17"/>
      <c r="B43" s="23" t="s">
        <v>58</v>
      </c>
      <c r="C43" s="16" t="s">
        <v>278</v>
      </c>
      <c r="D43" s="16"/>
      <c r="E43" s="8" t="str">
        <f t="shared" si="2"/>
        <v>林工業(株)</v>
      </c>
      <c r="F43" s="9" t="s">
        <v>444</v>
      </c>
      <c r="G43" s="66">
        <v>47</v>
      </c>
      <c r="H43" s="1" t="str">
        <f t="shared" si="0"/>
        <v>○</v>
      </c>
      <c r="I43" s="66">
        <v>39</v>
      </c>
      <c r="J43" s="1" t="str">
        <f t="shared" si="1"/>
        <v>○</v>
      </c>
      <c r="K43" s="53" t="s">
        <v>445</v>
      </c>
      <c r="L43" s="33" t="s">
        <v>59</v>
      </c>
      <c r="M43" s="54" t="s">
        <v>211</v>
      </c>
    </row>
    <row r="44" spans="1:13" s="5" customFormat="1" ht="39.75" customHeight="1">
      <c r="A44" s="14"/>
      <c r="B44" s="15" t="s">
        <v>446</v>
      </c>
      <c r="C44" s="16" t="s">
        <v>278</v>
      </c>
      <c r="D44" s="16"/>
      <c r="E44" s="8" t="str">
        <f t="shared" si="2"/>
        <v>岡田産業(株)</v>
      </c>
      <c r="F44" s="8" t="s">
        <v>447</v>
      </c>
      <c r="G44" s="65">
        <v>48</v>
      </c>
      <c r="H44" s="1" t="str">
        <f t="shared" si="0"/>
        <v>○</v>
      </c>
      <c r="I44" s="65">
        <v>46</v>
      </c>
      <c r="J44" s="1" t="str">
        <f t="shared" si="1"/>
        <v>○</v>
      </c>
      <c r="K44" s="51" t="s">
        <v>237</v>
      </c>
      <c r="L44" s="33" t="s">
        <v>448</v>
      </c>
      <c r="M44" s="52" t="s">
        <v>238</v>
      </c>
    </row>
    <row r="45" spans="1:13" s="5" customFormat="1" ht="39.75" customHeight="1">
      <c r="A45" s="17"/>
      <c r="B45" s="23" t="s">
        <v>91</v>
      </c>
      <c r="C45" s="16" t="s">
        <v>279</v>
      </c>
      <c r="D45" s="16"/>
      <c r="E45" s="8" t="str">
        <f t="shared" si="2"/>
        <v>ヤマカワ工業(有)</v>
      </c>
      <c r="F45" s="8" t="s">
        <v>449</v>
      </c>
      <c r="G45" s="66">
        <v>49</v>
      </c>
      <c r="H45" s="1" t="str">
        <f t="shared" si="0"/>
        <v>○</v>
      </c>
      <c r="I45" s="65">
        <v>40</v>
      </c>
      <c r="J45" s="1" t="str">
        <f t="shared" si="1"/>
        <v>○</v>
      </c>
      <c r="K45" s="53" t="s">
        <v>65</v>
      </c>
      <c r="L45" s="34" t="s">
        <v>316</v>
      </c>
      <c r="M45" s="54" t="s">
        <v>450</v>
      </c>
    </row>
    <row r="46" spans="1:13" s="5" customFormat="1" ht="39.75" customHeight="1">
      <c r="A46" s="21" t="s">
        <v>48</v>
      </c>
      <c r="B46" s="18" t="s">
        <v>159</v>
      </c>
      <c r="C46" s="19"/>
      <c r="D46" s="19"/>
      <c r="E46" s="8" t="str">
        <f t="shared" si="2"/>
        <v>(有)ヤトウ設備</v>
      </c>
      <c r="F46" s="9" t="s">
        <v>183</v>
      </c>
      <c r="G46" s="65">
        <v>50</v>
      </c>
      <c r="H46" s="1" t="str">
        <f t="shared" si="0"/>
        <v>○</v>
      </c>
      <c r="I46" s="66">
        <v>73</v>
      </c>
      <c r="J46" s="1" t="str">
        <f t="shared" si="1"/>
        <v>○</v>
      </c>
      <c r="K46" s="53" t="s">
        <v>201</v>
      </c>
      <c r="L46" s="34" t="s">
        <v>63</v>
      </c>
      <c r="M46" s="54" t="s">
        <v>184</v>
      </c>
    </row>
    <row r="47" spans="1:13" s="5" customFormat="1" ht="39.75" customHeight="1">
      <c r="A47" s="17"/>
      <c r="B47" s="22" t="s">
        <v>3</v>
      </c>
      <c r="C47" s="16" t="s">
        <v>279</v>
      </c>
      <c r="D47" s="16"/>
      <c r="E47" s="8" t="str">
        <f t="shared" si="2"/>
        <v>近藤工業(有)</v>
      </c>
      <c r="F47" s="10" t="s">
        <v>451</v>
      </c>
      <c r="G47" s="66">
        <v>51</v>
      </c>
      <c r="H47" s="1" t="str">
        <f t="shared" si="0"/>
        <v>○</v>
      </c>
      <c r="I47" s="67">
        <v>41</v>
      </c>
      <c r="J47" s="1" t="str">
        <f t="shared" si="1"/>
        <v>○</v>
      </c>
      <c r="K47" s="55" t="s">
        <v>452</v>
      </c>
      <c r="L47" s="35" t="s">
        <v>306</v>
      </c>
      <c r="M47" s="61" t="s">
        <v>453</v>
      </c>
    </row>
    <row r="48" spans="1:13" s="5" customFormat="1" ht="39.75" customHeight="1">
      <c r="A48" s="17"/>
      <c r="B48" s="15" t="s">
        <v>454</v>
      </c>
      <c r="C48" s="16" t="s">
        <v>278</v>
      </c>
      <c r="D48" s="16"/>
      <c r="E48" s="8" t="str">
        <f t="shared" si="2"/>
        <v>マルエイガスサービス(株)</v>
      </c>
      <c r="F48" s="8" t="s">
        <v>455</v>
      </c>
      <c r="G48" s="65">
        <v>52</v>
      </c>
      <c r="H48" s="1" t="str">
        <f t="shared" si="0"/>
        <v>○</v>
      </c>
      <c r="I48" s="65"/>
      <c r="J48" s="1" t="str">
        <f t="shared" si="1"/>
        <v>――</v>
      </c>
      <c r="K48" s="51" t="s">
        <v>456</v>
      </c>
      <c r="L48" s="33" t="s">
        <v>314</v>
      </c>
      <c r="M48" s="52" t="s">
        <v>457</v>
      </c>
    </row>
    <row r="49" spans="1:13" s="5" customFormat="1" ht="39.75" customHeight="1">
      <c r="A49" s="21" t="s">
        <v>278</v>
      </c>
      <c r="B49" s="18" t="s">
        <v>113</v>
      </c>
      <c r="C49" s="19"/>
      <c r="D49" s="19"/>
      <c r="E49" s="8" t="str">
        <f t="shared" si="2"/>
        <v>(株)モトステクノ</v>
      </c>
      <c r="F49" s="9" t="s">
        <v>114</v>
      </c>
      <c r="G49" s="66">
        <v>53</v>
      </c>
      <c r="H49" s="1" t="str">
        <f t="shared" si="0"/>
        <v>○</v>
      </c>
      <c r="I49" s="66"/>
      <c r="J49" s="1" t="str">
        <f t="shared" si="1"/>
        <v>――</v>
      </c>
      <c r="K49" s="53" t="s">
        <v>231</v>
      </c>
      <c r="L49" s="34" t="s">
        <v>115</v>
      </c>
      <c r="M49" s="54" t="s">
        <v>232</v>
      </c>
    </row>
    <row r="50" spans="1:13" s="5" customFormat="1" ht="39.75" customHeight="1">
      <c r="A50" s="17" t="s">
        <v>302</v>
      </c>
      <c r="B50" s="28" t="s">
        <v>458</v>
      </c>
      <c r="C50" s="16"/>
      <c r="D50" s="16"/>
      <c r="E50" s="8" t="str">
        <f t="shared" si="2"/>
        <v>(株)奥田工業</v>
      </c>
      <c r="F50" s="12" t="s">
        <v>459</v>
      </c>
      <c r="G50" s="65">
        <v>54</v>
      </c>
      <c r="H50" s="1" t="str">
        <f t="shared" si="0"/>
        <v>○</v>
      </c>
      <c r="I50" s="69">
        <v>43</v>
      </c>
      <c r="J50" s="1" t="str">
        <f t="shared" si="1"/>
        <v>○</v>
      </c>
      <c r="K50" s="62" t="s">
        <v>460</v>
      </c>
      <c r="L50" s="37" t="s">
        <v>461</v>
      </c>
      <c r="M50" s="63" t="s">
        <v>133</v>
      </c>
    </row>
    <row r="51" spans="1:13" s="5" customFormat="1" ht="39.75" customHeight="1">
      <c r="A51" s="21"/>
      <c r="B51" s="18" t="s">
        <v>98</v>
      </c>
      <c r="C51" s="19" t="s">
        <v>462</v>
      </c>
      <c r="D51" s="19"/>
      <c r="E51" s="8" t="str">
        <f t="shared" si="2"/>
        <v>松井工業(株)</v>
      </c>
      <c r="F51" s="9" t="s">
        <v>6</v>
      </c>
      <c r="G51" s="66">
        <v>55</v>
      </c>
      <c r="H51" s="1" t="str">
        <f t="shared" si="0"/>
        <v>○</v>
      </c>
      <c r="I51" s="66">
        <v>60</v>
      </c>
      <c r="J51" s="1" t="str">
        <f t="shared" si="1"/>
        <v>○</v>
      </c>
      <c r="K51" s="53" t="s">
        <v>233</v>
      </c>
      <c r="L51" s="34" t="s">
        <v>103</v>
      </c>
      <c r="M51" s="54" t="s">
        <v>234</v>
      </c>
    </row>
    <row r="52" spans="1:13" s="5" customFormat="1" ht="39.75" customHeight="1">
      <c r="A52" s="25"/>
      <c r="B52" s="26" t="s">
        <v>298</v>
      </c>
      <c r="C52" s="27" t="s">
        <v>278</v>
      </c>
      <c r="D52" s="27"/>
      <c r="E52" s="8" t="str">
        <f t="shared" si="2"/>
        <v>今津工業(株)</v>
      </c>
      <c r="F52" s="10" t="s">
        <v>463</v>
      </c>
      <c r="G52" s="65">
        <v>56</v>
      </c>
      <c r="H52" s="1" t="str">
        <f t="shared" si="0"/>
        <v>○</v>
      </c>
      <c r="I52" s="67">
        <v>44</v>
      </c>
      <c r="J52" s="1" t="str">
        <f t="shared" si="1"/>
        <v>○</v>
      </c>
      <c r="K52" s="55" t="s">
        <v>464</v>
      </c>
      <c r="L52" s="36" t="s">
        <v>465</v>
      </c>
      <c r="M52" s="58" t="s">
        <v>299</v>
      </c>
    </row>
    <row r="53" spans="1:13" s="5" customFormat="1" ht="39.75" customHeight="1">
      <c r="A53" s="14"/>
      <c r="B53" s="15" t="s">
        <v>143</v>
      </c>
      <c r="C53" s="16" t="s">
        <v>278</v>
      </c>
      <c r="D53" s="16"/>
      <c r="E53" s="8" t="str">
        <f t="shared" si="2"/>
        <v>丸共管工(株)</v>
      </c>
      <c r="F53" s="8" t="s">
        <v>466</v>
      </c>
      <c r="G53" s="66">
        <v>57</v>
      </c>
      <c r="H53" s="1" t="str">
        <f t="shared" si="0"/>
        <v>○</v>
      </c>
      <c r="I53" s="65">
        <v>48</v>
      </c>
      <c r="J53" s="1" t="str">
        <f t="shared" si="1"/>
        <v>○</v>
      </c>
      <c r="K53" s="53" t="s">
        <v>467</v>
      </c>
      <c r="L53" s="33" t="s">
        <v>144</v>
      </c>
      <c r="M53" s="52" t="s">
        <v>468</v>
      </c>
    </row>
    <row r="54" spans="1:13" s="5" customFormat="1" ht="39.75" customHeight="1">
      <c r="A54" s="14" t="s">
        <v>279</v>
      </c>
      <c r="B54" s="15" t="s">
        <v>469</v>
      </c>
      <c r="C54" s="16"/>
      <c r="D54" s="16"/>
      <c r="E54" s="8" t="str">
        <f t="shared" si="2"/>
        <v>(有)安藤設備</v>
      </c>
      <c r="F54" s="8" t="s">
        <v>470</v>
      </c>
      <c r="G54" s="65">
        <v>58</v>
      </c>
      <c r="H54" s="1" t="str">
        <f t="shared" si="0"/>
        <v>○</v>
      </c>
      <c r="I54" s="65">
        <v>45</v>
      </c>
      <c r="J54" s="1" t="str">
        <f t="shared" si="1"/>
        <v>○</v>
      </c>
      <c r="K54" s="51" t="s">
        <v>240</v>
      </c>
      <c r="L54" s="33" t="s">
        <v>471</v>
      </c>
      <c r="M54" s="52" t="s">
        <v>241</v>
      </c>
    </row>
    <row r="55" spans="1:13" s="5" customFormat="1" ht="39.75" customHeight="1">
      <c r="A55" s="14"/>
      <c r="B55" s="15" t="s">
        <v>472</v>
      </c>
      <c r="C55" s="16" t="s">
        <v>278</v>
      </c>
      <c r="D55" s="16"/>
      <c r="E55" s="8" t="str">
        <f t="shared" si="2"/>
        <v>小木曽設備工業(株)</v>
      </c>
      <c r="F55" s="8" t="s">
        <v>473</v>
      </c>
      <c r="G55" s="66">
        <v>59</v>
      </c>
      <c r="H55" s="1" t="str">
        <f t="shared" si="0"/>
        <v>○</v>
      </c>
      <c r="I55" s="65">
        <v>49</v>
      </c>
      <c r="J55" s="1" t="str">
        <f t="shared" si="1"/>
        <v>○</v>
      </c>
      <c r="K55" s="51" t="s">
        <v>229</v>
      </c>
      <c r="L55" s="33" t="s">
        <v>474</v>
      </c>
      <c r="M55" s="52" t="s">
        <v>230</v>
      </c>
    </row>
    <row r="56" spans="1:13" s="5" customFormat="1" ht="39.75" customHeight="1">
      <c r="A56" s="21"/>
      <c r="B56" s="18" t="s">
        <v>108</v>
      </c>
      <c r="C56" s="19" t="s">
        <v>462</v>
      </c>
      <c r="D56" s="19"/>
      <c r="E56" s="8" t="str">
        <f t="shared" si="2"/>
        <v>名岐住宅(株)</v>
      </c>
      <c r="F56" s="9" t="s">
        <v>109</v>
      </c>
      <c r="G56" s="66">
        <v>61</v>
      </c>
      <c r="H56" s="1" t="str">
        <f t="shared" si="0"/>
        <v>○</v>
      </c>
      <c r="I56" s="66">
        <v>59</v>
      </c>
      <c r="J56" s="1" t="str">
        <f t="shared" si="1"/>
        <v>○</v>
      </c>
      <c r="K56" s="53" t="s">
        <v>110</v>
      </c>
      <c r="L56" s="34" t="s">
        <v>111</v>
      </c>
      <c r="M56" s="54" t="s">
        <v>112</v>
      </c>
    </row>
    <row r="57" spans="1:13" s="5" customFormat="1" ht="39.75" customHeight="1">
      <c r="A57" s="17"/>
      <c r="B57" s="23" t="s">
        <v>56</v>
      </c>
      <c r="C57" s="16"/>
      <c r="D57" s="16"/>
      <c r="E57" s="8" t="str">
        <f t="shared" si="2"/>
        <v>中屋</v>
      </c>
      <c r="F57" s="9" t="s">
        <v>475</v>
      </c>
      <c r="G57" s="65">
        <v>62</v>
      </c>
      <c r="H57" s="1" t="str">
        <f t="shared" si="0"/>
        <v>○</v>
      </c>
      <c r="I57" s="66">
        <v>74</v>
      </c>
      <c r="J57" s="1" t="str">
        <f t="shared" si="1"/>
        <v>○</v>
      </c>
      <c r="K57" s="53" t="s">
        <v>476</v>
      </c>
      <c r="L57" s="33" t="s">
        <v>95</v>
      </c>
      <c r="M57" s="54" t="s">
        <v>236</v>
      </c>
    </row>
    <row r="58" spans="1:13" s="5" customFormat="1" ht="39.75" customHeight="1">
      <c r="A58" s="14"/>
      <c r="B58" s="15" t="s">
        <v>477</v>
      </c>
      <c r="C58" s="16" t="s">
        <v>278</v>
      </c>
      <c r="D58" s="16"/>
      <c r="E58" s="8" t="str">
        <f t="shared" si="2"/>
        <v>愛河設備(株)</v>
      </c>
      <c r="F58" s="8" t="s">
        <v>478</v>
      </c>
      <c r="G58" s="66">
        <v>63</v>
      </c>
      <c r="H58" s="1" t="str">
        <f t="shared" si="0"/>
        <v>○</v>
      </c>
      <c r="I58" s="65">
        <v>51</v>
      </c>
      <c r="J58" s="1" t="str">
        <f t="shared" si="1"/>
        <v>○</v>
      </c>
      <c r="K58" s="51" t="s">
        <v>243</v>
      </c>
      <c r="L58" s="33" t="s">
        <v>479</v>
      </c>
      <c r="M58" s="52" t="s">
        <v>244</v>
      </c>
    </row>
    <row r="59" spans="1:13" s="5" customFormat="1" ht="39.75" customHeight="1">
      <c r="A59" s="14"/>
      <c r="B59" s="15" t="s">
        <v>480</v>
      </c>
      <c r="C59" s="16" t="s">
        <v>278</v>
      </c>
      <c r="D59" s="16"/>
      <c r="E59" s="8" t="str">
        <f t="shared" si="2"/>
        <v>北川工業(株)</v>
      </c>
      <c r="F59" s="8" t="s">
        <v>481</v>
      </c>
      <c r="G59" s="65">
        <v>64</v>
      </c>
      <c r="H59" s="1" t="str">
        <f t="shared" si="0"/>
        <v>○</v>
      </c>
      <c r="I59" s="65">
        <v>52</v>
      </c>
      <c r="J59" s="1" t="str">
        <f t="shared" si="1"/>
        <v>○</v>
      </c>
      <c r="K59" s="51" t="s">
        <v>89</v>
      </c>
      <c r="L59" s="33" t="s">
        <v>482</v>
      </c>
      <c r="M59" s="52" t="s">
        <v>270</v>
      </c>
    </row>
    <row r="60" spans="1:13" s="5" customFormat="1" ht="39.75" customHeight="1">
      <c r="A60" s="17"/>
      <c r="B60" s="20" t="s">
        <v>189</v>
      </c>
      <c r="C60" s="16"/>
      <c r="D60" s="16"/>
      <c r="E60" s="8" t="str">
        <f t="shared" si="2"/>
        <v>明朋工業</v>
      </c>
      <c r="F60" s="8" t="s">
        <v>483</v>
      </c>
      <c r="G60" s="66">
        <v>65</v>
      </c>
      <c r="H60" s="1" t="str">
        <f t="shared" si="0"/>
        <v>○</v>
      </c>
      <c r="I60" s="65">
        <v>53</v>
      </c>
      <c r="J60" s="1" t="str">
        <f t="shared" si="1"/>
        <v>○</v>
      </c>
      <c r="K60" s="51" t="s">
        <v>484</v>
      </c>
      <c r="L60" s="33" t="s">
        <v>190</v>
      </c>
      <c r="M60" s="52" t="s">
        <v>46</v>
      </c>
    </row>
    <row r="61" spans="1:13" s="5" customFormat="1" ht="39.75" customHeight="1">
      <c r="A61" s="17"/>
      <c r="B61" s="28" t="s">
        <v>485</v>
      </c>
      <c r="C61" s="19" t="s">
        <v>486</v>
      </c>
      <c r="D61" s="19"/>
      <c r="E61" s="8" t="str">
        <f t="shared" si="2"/>
        <v>中衛工業(株)</v>
      </c>
      <c r="F61" s="12" t="s">
        <v>487</v>
      </c>
      <c r="G61" s="65">
        <v>66</v>
      </c>
      <c r="H61" s="1" t="str">
        <f aca="true" t="shared" si="3" ref="H61:H118">IF(G61&gt;0,"○","――")</f>
        <v>○</v>
      </c>
      <c r="I61" s="69">
        <v>54</v>
      </c>
      <c r="J61" s="1" t="str">
        <f aca="true" t="shared" si="4" ref="J61:J118">IF(I61&gt;0,"○","――")</f>
        <v>○</v>
      </c>
      <c r="K61" s="62" t="s">
        <v>488</v>
      </c>
      <c r="L61" s="37" t="s">
        <v>39</v>
      </c>
      <c r="M61" s="63" t="s">
        <v>489</v>
      </c>
    </row>
    <row r="62" spans="1:13" s="5" customFormat="1" ht="39.75" customHeight="1">
      <c r="A62" s="17"/>
      <c r="B62" s="20" t="s">
        <v>100</v>
      </c>
      <c r="C62" s="16" t="s">
        <v>278</v>
      </c>
      <c r="D62" s="16"/>
      <c r="E62" s="8" t="str">
        <f aca="true" t="shared" si="5" ref="E62:E120">A62&amp;B62&amp;C62&amp;D62</f>
        <v>美濃工研(株)</v>
      </c>
      <c r="F62" s="8" t="s">
        <v>490</v>
      </c>
      <c r="G62" s="66">
        <v>67</v>
      </c>
      <c r="H62" s="1" t="str">
        <f t="shared" si="3"/>
        <v>○</v>
      </c>
      <c r="I62" s="65">
        <v>56</v>
      </c>
      <c r="J62" s="1" t="str">
        <f t="shared" si="4"/>
        <v>○</v>
      </c>
      <c r="K62" s="51" t="s">
        <v>491</v>
      </c>
      <c r="L62" s="33" t="s">
        <v>140</v>
      </c>
      <c r="M62" s="52" t="s">
        <v>235</v>
      </c>
    </row>
    <row r="63" spans="1:13" s="5" customFormat="1" ht="39.75" customHeight="1">
      <c r="A63" s="17" t="s">
        <v>278</v>
      </c>
      <c r="B63" s="23" t="s">
        <v>60</v>
      </c>
      <c r="C63" s="16"/>
      <c r="D63" s="16"/>
      <c r="E63" s="8" t="str">
        <f t="shared" si="5"/>
        <v>(株)安田管工事</v>
      </c>
      <c r="F63" s="9" t="s">
        <v>492</v>
      </c>
      <c r="G63" s="65">
        <v>68</v>
      </c>
      <c r="H63" s="1" t="str">
        <f t="shared" si="3"/>
        <v>○</v>
      </c>
      <c r="I63" s="66">
        <v>58</v>
      </c>
      <c r="J63" s="1" t="str">
        <f t="shared" si="4"/>
        <v>○</v>
      </c>
      <c r="K63" s="53" t="s">
        <v>493</v>
      </c>
      <c r="L63" s="33" t="s">
        <v>64</v>
      </c>
      <c r="M63" s="54" t="s">
        <v>239</v>
      </c>
    </row>
    <row r="64" spans="1:13" s="5" customFormat="1" ht="39.75" customHeight="1">
      <c r="A64" s="21" t="s">
        <v>324</v>
      </c>
      <c r="B64" s="18" t="s">
        <v>21</v>
      </c>
      <c r="C64" s="19"/>
      <c r="D64" s="19"/>
      <c r="E64" s="8" t="str">
        <f t="shared" si="5"/>
        <v>(株)長屋設備工業所</v>
      </c>
      <c r="F64" s="9" t="s">
        <v>41</v>
      </c>
      <c r="G64" s="65">
        <v>70</v>
      </c>
      <c r="H64" s="1" t="str">
        <f t="shared" si="3"/>
        <v>○</v>
      </c>
      <c r="I64" s="66">
        <v>58</v>
      </c>
      <c r="J64" s="1" t="str">
        <f t="shared" si="4"/>
        <v>○</v>
      </c>
      <c r="K64" s="53" t="s">
        <v>38</v>
      </c>
      <c r="L64" s="34" t="s">
        <v>136</v>
      </c>
      <c r="M64" s="54" t="s">
        <v>494</v>
      </c>
    </row>
    <row r="65" spans="1:13" s="5" customFormat="1" ht="39.75" customHeight="1">
      <c r="A65" s="21" t="s">
        <v>302</v>
      </c>
      <c r="B65" s="18" t="s">
        <v>148</v>
      </c>
      <c r="C65" s="19"/>
      <c r="D65" s="19"/>
      <c r="E65" s="8" t="str">
        <f t="shared" si="5"/>
        <v>(株)三建エンジニアリング</v>
      </c>
      <c r="F65" s="9" t="s">
        <v>271</v>
      </c>
      <c r="G65" s="66">
        <v>71</v>
      </c>
      <c r="H65" s="1" t="str">
        <f t="shared" si="3"/>
        <v>○</v>
      </c>
      <c r="I65" s="66">
        <v>57</v>
      </c>
      <c r="J65" s="1" t="str">
        <f t="shared" si="4"/>
        <v>○</v>
      </c>
      <c r="K65" s="53" t="s">
        <v>264</v>
      </c>
      <c r="L65" s="34" t="s">
        <v>149</v>
      </c>
      <c r="M65" s="54" t="s">
        <v>272</v>
      </c>
    </row>
    <row r="66" spans="1:13" s="5" customFormat="1" ht="39.75" customHeight="1">
      <c r="A66" s="17" t="s">
        <v>279</v>
      </c>
      <c r="B66" s="15" t="s">
        <v>160</v>
      </c>
      <c r="C66" s="15"/>
      <c r="D66" s="15"/>
      <c r="E66" s="8" t="str">
        <f t="shared" si="5"/>
        <v>(有)東海エアコン設備センター</v>
      </c>
      <c r="F66" s="8" t="s">
        <v>495</v>
      </c>
      <c r="G66" s="66">
        <v>73</v>
      </c>
      <c r="H66" s="1" t="str">
        <f t="shared" si="3"/>
        <v>○</v>
      </c>
      <c r="I66" s="65">
        <v>63</v>
      </c>
      <c r="J66" s="1" t="str">
        <f t="shared" si="4"/>
        <v>○</v>
      </c>
      <c r="K66" s="51" t="s">
        <v>496</v>
      </c>
      <c r="L66" s="34" t="s">
        <v>308</v>
      </c>
      <c r="M66" s="52" t="s">
        <v>497</v>
      </c>
    </row>
    <row r="67" spans="1:13" s="5" customFormat="1" ht="39.75" customHeight="1">
      <c r="A67" s="17"/>
      <c r="B67" s="20" t="s">
        <v>498</v>
      </c>
      <c r="C67" s="16" t="s">
        <v>278</v>
      </c>
      <c r="D67" s="16"/>
      <c r="E67" s="8" t="str">
        <f t="shared" si="5"/>
        <v>高橋管工(株)</v>
      </c>
      <c r="F67" s="8" t="s">
        <v>499</v>
      </c>
      <c r="G67" s="65">
        <v>74</v>
      </c>
      <c r="H67" s="1" t="str">
        <f t="shared" si="3"/>
        <v>○</v>
      </c>
      <c r="I67" s="65">
        <v>64</v>
      </c>
      <c r="J67" s="1" t="str">
        <f t="shared" si="4"/>
        <v>○</v>
      </c>
      <c r="K67" s="51" t="s">
        <v>410</v>
      </c>
      <c r="L67" s="33" t="s">
        <v>500</v>
      </c>
      <c r="M67" s="52" t="s">
        <v>250</v>
      </c>
    </row>
    <row r="68" spans="1:13" s="5" customFormat="1" ht="39.75" customHeight="1">
      <c r="A68" s="17"/>
      <c r="B68" s="28" t="s">
        <v>501</v>
      </c>
      <c r="C68" s="19" t="s">
        <v>49</v>
      </c>
      <c r="D68" s="19"/>
      <c r="E68" s="8" t="str">
        <f t="shared" si="5"/>
        <v>振興設備工業(株)</v>
      </c>
      <c r="F68" s="12" t="s">
        <v>502</v>
      </c>
      <c r="G68" s="66">
        <v>75</v>
      </c>
      <c r="H68" s="1" t="str">
        <f t="shared" si="3"/>
        <v>○</v>
      </c>
      <c r="I68" s="69">
        <v>65</v>
      </c>
      <c r="J68" s="1" t="str">
        <f t="shared" si="4"/>
        <v>○</v>
      </c>
      <c r="K68" s="62" t="s">
        <v>503</v>
      </c>
      <c r="L68" s="37" t="s">
        <v>504</v>
      </c>
      <c r="M68" s="63" t="s">
        <v>294</v>
      </c>
    </row>
    <row r="69" spans="1:13" s="5" customFormat="1" ht="39.75" customHeight="1">
      <c r="A69" s="21"/>
      <c r="B69" s="18" t="s">
        <v>8</v>
      </c>
      <c r="C69" s="19" t="s">
        <v>486</v>
      </c>
      <c r="D69" s="19"/>
      <c r="E69" s="8" t="str">
        <f t="shared" si="5"/>
        <v>ユパック設備システム(株)</v>
      </c>
      <c r="F69" s="9" t="s">
        <v>166</v>
      </c>
      <c r="G69" s="65">
        <v>76</v>
      </c>
      <c r="H69" s="1" t="str">
        <f t="shared" si="3"/>
        <v>○</v>
      </c>
      <c r="I69" s="66"/>
      <c r="J69" s="1" t="str">
        <f t="shared" si="4"/>
        <v>――</v>
      </c>
      <c r="K69" s="53" t="s">
        <v>209</v>
      </c>
      <c r="L69" s="34" t="s">
        <v>117</v>
      </c>
      <c r="M69" s="54" t="s">
        <v>242</v>
      </c>
    </row>
    <row r="70" spans="1:13" s="5" customFormat="1" ht="39.75" customHeight="1">
      <c r="A70" s="17"/>
      <c r="B70" s="23" t="s">
        <v>80</v>
      </c>
      <c r="C70" s="16"/>
      <c r="D70" s="16"/>
      <c r="E70" s="8" t="str">
        <f t="shared" si="5"/>
        <v>ナガラ設備工業</v>
      </c>
      <c r="F70" s="8" t="s">
        <v>505</v>
      </c>
      <c r="G70" s="66">
        <v>77</v>
      </c>
      <c r="H70" s="1" t="str">
        <f t="shared" si="3"/>
        <v>○</v>
      </c>
      <c r="I70" s="65">
        <v>66</v>
      </c>
      <c r="J70" s="1" t="str">
        <f t="shared" si="4"/>
        <v>○</v>
      </c>
      <c r="K70" s="53" t="s">
        <v>246</v>
      </c>
      <c r="L70" s="34" t="s">
        <v>325</v>
      </c>
      <c r="M70" s="54" t="s">
        <v>81</v>
      </c>
    </row>
    <row r="71" spans="1:13" s="5" customFormat="1" ht="39.75" customHeight="1">
      <c r="A71" s="17" t="s">
        <v>48</v>
      </c>
      <c r="B71" s="28" t="s">
        <v>506</v>
      </c>
      <c r="C71" s="16"/>
      <c r="D71" s="16"/>
      <c r="E71" s="8" t="str">
        <f t="shared" si="5"/>
        <v>(有)マルイチ設備工業</v>
      </c>
      <c r="F71" s="12" t="s">
        <v>45</v>
      </c>
      <c r="G71" s="65">
        <v>78</v>
      </c>
      <c r="H71" s="1" t="str">
        <f t="shared" si="3"/>
        <v>○</v>
      </c>
      <c r="I71" s="69">
        <v>67</v>
      </c>
      <c r="J71" s="1" t="str">
        <f t="shared" si="4"/>
        <v>○</v>
      </c>
      <c r="K71" s="62" t="s">
        <v>507</v>
      </c>
      <c r="L71" s="37" t="s">
        <v>508</v>
      </c>
      <c r="M71" s="63" t="s">
        <v>509</v>
      </c>
    </row>
    <row r="72" spans="1:13" s="5" customFormat="1" ht="39.75" customHeight="1">
      <c r="A72" s="21"/>
      <c r="B72" s="18" t="s">
        <v>10</v>
      </c>
      <c r="C72" s="19" t="s">
        <v>510</v>
      </c>
      <c r="D72" s="19"/>
      <c r="E72" s="8" t="str">
        <f t="shared" si="5"/>
        <v>大信設備(株)</v>
      </c>
      <c r="F72" s="9" t="s">
        <v>11</v>
      </c>
      <c r="G72" s="66">
        <v>79</v>
      </c>
      <c r="H72" s="1" t="str">
        <f t="shared" si="3"/>
        <v>○</v>
      </c>
      <c r="I72" s="66">
        <v>76</v>
      </c>
      <c r="J72" s="1" t="str">
        <f t="shared" si="4"/>
        <v>○</v>
      </c>
      <c r="K72" s="53" t="s">
        <v>12</v>
      </c>
      <c r="L72" s="34" t="s">
        <v>13</v>
      </c>
      <c r="M72" s="54" t="s">
        <v>14</v>
      </c>
    </row>
    <row r="73" spans="1:13" s="5" customFormat="1" ht="39.75" customHeight="1">
      <c r="A73" s="17" t="s">
        <v>302</v>
      </c>
      <c r="B73" s="28" t="s">
        <v>511</v>
      </c>
      <c r="C73" s="16"/>
      <c r="D73" s="16"/>
      <c r="E73" s="8" t="str">
        <f t="shared" si="5"/>
        <v>(株)カワダ工業</v>
      </c>
      <c r="F73" s="12" t="s">
        <v>284</v>
      </c>
      <c r="G73" s="65">
        <v>80</v>
      </c>
      <c r="H73" s="1" t="str">
        <f t="shared" si="3"/>
        <v>○</v>
      </c>
      <c r="I73" s="69">
        <v>68</v>
      </c>
      <c r="J73" s="1" t="str">
        <f t="shared" si="4"/>
        <v>○</v>
      </c>
      <c r="K73" s="62" t="s">
        <v>512</v>
      </c>
      <c r="L73" s="37" t="s">
        <v>513</v>
      </c>
      <c r="M73" s="63" t="s">
        <v>285</v>
      </c>
    </row>
    <row r="74" spans="1:13" s="5" customFormat="1" ht="39.75" customHeight="1">
      <c r="A74" s="17" t="s">
        <v>278</v>
      </c>
      <c r="B74" s="23" t="s">
        <v>34</v>
      </c>
      <c r="C74" s="16"/>
      <c r="D74" s="16"/>
      <c r="E74" s="8" t="str">
        <f t="shared" si="5"/>
        <v>(株)服部管工</v>
      </c>
      <c r="F74" s="9" t="s">
        <v>514</v>
      </c>
      <c r="G74" s="66">
        <v>81</v>
      </c>
      <c r="H74" s="1" t="str">
        <f t="shared" si="3"/>
        <v>○</v>
      </c>
      <c r="I74" s="66">
        <v>69</v>
      </c>
      <c r="J74" s="1" t="str">
        <f t="shared" si="4"/>
        <v>○</v>
      </c>
      <c r="K74" s="53" t="s">
        <v>515</v>
      </c>
      <c r="L74" s="33" t="s">
        <v>121</v>
      </c>
      <c r="M74" s="54" t="s">
        <v>260</v>
      </c>
    </row>
    <row r="75" spans="1:13" s="5" customFormat="1" ht="39.75" customHeight="1">
      <c r="A75" s="21" t="s">
        <v>279</v>
      </c>
      <c r="B75" s="18" t="s">
        <v>22</v>
      </c>
      <c r="C75" s="19"/>
      <c r="D75" s="19"/>
      <c r="E75" s="8" t="str">
        <f t="shared" si="5"/>
        <v>(有)林住宅設備</v>
      </c>
      <c r="F75" s="9" t="s">
        <v>23</v>
      </c>
      <c r="G75" s="66">
        <v>83</v>
      </c>
      <c r="H75" s="1" t="str">
        <f t="shared" si="3"/>
        <v>○</v>
      </c>
      <c r="I75" s="66">
        <v>71</v>
      </c>
      <c r="J75" s="1" t="str">
        <f t="shared" si="4"/>
        <v>○</v>
      </c>
      <c r="K75" s="53" t="s">
        <v>256</v>
      </c>
      <c r="L75" s="34" t="s">
        <v>311</v>
      </c>
      <c r="M75" s="54" t="s">
        <v>257</v>
      </c>
    </row>
    <row r="76" spans="1:13" s="5" customFormat="1" ht="39.75" customHeight="1">
      <c r="A76" s="17"/>
      <c r="B76" s="28" t="s">
        <v>291</v>
      </c>
      <c r="C76" s="16"/>
      <c r="D76" s="16"/>
      <c r="E76" s="8" t="str">
        <f t="shared" si="5"/>
        <v>木原設備工業所</v>
      </c>
      <c r="F76" s="12" t="s">
        <v>292</v>
      </c>
      <c r="G76" s="65">
        <v>84</v>
      </c>
      <c r="H76" s="1" t="str">
        <f t="shared" si="3"/>
        <v>○</v>
      </c>
      <c r="I76" s="69">
        <v>72</v>
      </c>
      <c r="J76" s="1" t="str">
        <f t="shared" si="4"/>
        <v>○</v>
      </c>
      <c r="K76" s="62" t="s">
        <v>516</v>
      </c>
      <c r="L76" s="37" t="s">
        <v>517</v>
      </c>
      <c r="M76" s="63" t="s">
        <v>245</v>
      </c>
    </row>
    <row r="77" spans="1:13" s="5" customFormat="1" ht="39.75" customHeight="1">
      <c r="A77" s="14" t="s">
        <v>278</v>
      </c>
      <c r="B77" s="23" t="s">
        <v>92</v>
      </c>
      <c r="C77" s="16"/>
      <c r="D77" s="16"/>
      <c r="E77" s="8" t="str">
        <f t="shared" si="5"/>
        <v>(株)安田電機管工</v>
      </c>
      <c r="F77" s="8" t="s">
        <v>518</v>
      </c>
      <c r="G77" s="66">
        <v>85</v>
      </c>
      <c r="H77" s="1" t="str">
        <f t="shared" si="3"/>
        <v>○</v>
      </c>
      <c r="I77" s="65"/>
      <c r="J77" s="1" t="str">
        <f t="shared" si="4"/>
        <v>――</v>
      </c>
      <c r="K77" s="53" t="s">
        <v>258</v>
      </c>
      <c r="L77" s="34" t="s">
        <v>323</v>
      </c>
      <c r="M77" s="54" t="s">
        <v>259</v>
      </c>
    </row>
    <row r="78" spans="1:13" s="5" customFormat="1" ht="39.75" customHeight="1">
      <c r="A78" s="14"/>
      <c r="B78" s="15" t="s">
        <v>273</v>
      </c>
      <c r="C78" s="16"/>
      <c r="D78" s="16"/>
      <c r="E78" s="8" t="str">
        <f t="shared" si="5"/>
        <v>折戸工業</v>
      </c>
      <c r="F78" s="8" t="s">
        <v>519</v>
      </c>
      <c r="G78" s="65">
        <v>86</v>
      </c>
      <c r="H78" s="1" t="str">
        <f t="shared" si="3"/>
        <v>○</v>
      </c>
      <c r="I78" s="65">
        <v>75</v>
      </c>
      <c r="J78" s="1" t="str">
        <f t="shared" si="4"/>
        <v>○</v>
      </c>
      <c r="K78" s="51" t="s">
        <v>520</v>
      </c>
      <c r="L78" s="33" t="s">
        <v>274</v>
      </c>
      <c r="M78" s="52" t="s">
        <v>521</v>
      </c>
    </row>
    <row r="79" spans="1:13" s="5" customFormat="1" ht="39.75" customHeight="1">
      <c r="A79" s="17"/>
      <c r="B79" s="15" t="s">
        <v>522</v>
      </c>
      <c r="C79" s="19" t="s">
        <v>523</v>
      </c>
      <c r="D79" s="19"/>
      <c r="E79" s="8" t="str">
        <f t="shared" si="5"/>
        <v>ユニオンテック(株)</v>
      </c>
      <c r="F79" s="8" t="s">
        <v>524</v>
      </c>
      <c r="G79" s="66">
        <v>87</v>
      </c>
      <c r="H79" s="1" t="str">
        <f t="shared" si="3"/>
        <v>○</v>
      </c>
      <c r="I79" s="65">
        <v>79</v>
      </c>
      <c r="J79" s="1" t="str">
        <f t="shared" si="4"/>
        <v>○</v>
      </c>
      <c r="K79" s="51" t="s">
        <v>525</v>
      </c>
      <c r="L79" s="33" t="s">
        <v>191</v>
      </c>
      <c r="M79" s="52" t="s">
        <v>526</v>
      </c>
    </row>
    <row r="80" spans="1:13" s="5" customFormat="1" ht="39.75" customHeight="1">
      <c r="A80" s="17"/>
      <c r="B80" s="15" t="s">
        <v>36</v>
      </c>
      <c r="C80" s="19" t="s">
        <v>486</v>
      </c>
      <c r="D80" s="19"/>
      <c r="E80" s="8" t="str">
        <f t="shared" si="5"/>
        <v>箕浦設備工業(株)</v>
      </c>
      <c r="F80" s="8" t="s">
        <v>527</v>
      </c>
      <c r="G80" s="65">
        <v>88</v>
      </c>
      <c r="H80" s="1" t="str">
        <f t="shared" si="3"/>
        <v>○</v>
      </c>
      <c r="I80" s="65">
        <v>80</v>
      </c>
      <c r="J80" s="1" t="str">
        <f t="shared" si="4"/>
        <v>○</v>
      </c>
      <c r="K80" s="51" t="s">
        <v>528</v>
      </c>
      <c r="L80" s="33" t="s">
        <v>37</v>
      </c>
      <c r="M80" s="52" t="s">
        <v>529</v>
      </c>
    </row>
    <row r="81" spans="1:13" s="5" customFormat="1" ht="39.75" customHeight="1">
      <c r="A81" s="17"/>
      <c r="B81" s="20" t="s">
        <v>172</v>
      </c>
      <c r="C81" s="16"/>
      <c r="D81" s="16"/>
      <c r="E81" s="8" t="str">
        <f t="shared" si="5"/>
        <v>城西設備</v>
      </c>
      <c r="F81" s="8" t="s">
        <v>530</v>
      </c>
      <c r="G81" s="66">
        <v>89</v>
      </c>
      <c r="H81" s="1" t="str">
        <f t="shared" si="3"/>
        <v>○</v>
      </c>
      <c r="I81" s="65">
        <v>77</v>
      </c>
      <c r="J81" s="1" t="str">
        <f t="shared" si="4"/>
        <v>○</v>
      </c>
      <c r="K81" s="51" t="s">
        <v>531</v>
      </c>
      <c r="L81" s="33" t="s">
        <v>52</v>
      </c>
      <c r="M81" s="52" t="s">
        <v>532</v>
      </c>
    </row>
    <row r="82" spans="1:13" s="5" customFormat="1" ht="39.75" customHeight="1">
      <c r="A82" s="14"/>
      <c r="B82" s="23" t="s">
        <v>9</v>
      </c>
      <c r="C82" s="16"/>
      <c r="D82" s="16"/>
      <c r="E82" s="8" t="str">
        <f t="shared" si="5"/>
        <v>吉川商店</v>
      </c>
      <c r="F82" s="9" t="s">
        <v>533</v>
      </c>
      <c r="G82" s="65">
        <v>90</v>
      </c>
      <c r="H82" s="1" t="str">
        <f t="shared" si="3"/>
        <v>○</v>
      </c>
      <c r="I82" s="66">
        <v>78</v>
      </c>
      <c r="J82" s="1" t="str">
        <f t="shared" si="4"/>
        <v>○</v>
      </c>
      <c r="K82" s="51" t="s">
        <v>534</v>
      </c>
      <c r="L82" s="34" t="s">
        <v>79</v>
      </c>
      <c r="M82" s="52" t="s">
        <v>535</v>
      </c>
    </row>
    <row r="83" spans="1:13" s="5" customFormat="1" ht="39.75" customHeight="1">
      <c r="A83" s="17" t="s">
        <v>48</v>
      </c>
      <c r="B83" s="18" t="s">
        <v>5</v>
      </c>
      <c r="C83" s="16"/>
      <c r="D83" s="16"/>
      <c r="E83" s="8" t="str">
        <f t="shared" si="5"/>
        <v>(有)中川設備工業</v>
      </c>
      <c r="F83" s="9" t="s">
        <v>536</v>
      </c>
      <c r="G83" s="66">
        <v>91</v>
      </c>
      <c r="H83" s="1" t="str">
        <f t="shared" si="3"/>
        <v>○</v>
      </c>
      <c r="I83" s="66">
        <v>83</v>
      </c>
      <c r="J83" s="1" t="str">
        <f t="shared" si="4"/>
        <v>○</v>
      </c>
      <c r="K83" s="51" t="s">
        <v>227</v>
      </c>
      <c r="L83" s="33" t="s">
        <v>28</v>
      </c>
      <c r="M83" s="54" t="s">
        <v>228</v>
      </c>
    </row>
    <row r="84" spans="1:13" s="5" customFormat="1" ht="39.75" customHeight="1">
      <c r="A84" s="14"/>
      <c r="B84" s="15" t="s">
        <v>261</v>
      </c>
      <c r="C84" s="16"/>
      <c r="D84" s="16"/>
      <c r="E84" s="8" t="str">
        <f t="shared" si="5"/>
        <v>大嶋設備工業</v>
      </c>
      <c r="F84" s="8" t="s">
        <v>537</v>
      </c>
      <c r="G84" s="65">
        <v>92</v>
      </c>
      <c r="H84" s="1" t="str">
        <f t="shared" si="3"/>
        <v>○</v>
      </c>
      <c r="I84" s="65">
        <v>81</v>
      </c>
      <c r="J84" s="1" t="str">
        <f t="shared" si="4"/>
        <v>○</v>
      </c>
      <c r="K84" s="51" t="s">
        <v>262</v>
      </c>
      <c r="L84" s="33" t="s">
        <v>538</v>
      </c>
      <c r="M84" s="52" t="s">
        <v>263</v>
      </c>
    </row>
    <row r="85" spans="1:13" s="5" customFormat="1" ht="39.75" customHeight="1">
      <c r="A85" s="17" t="s">
        <v>278</v>
      </c>
      <c r="B85" s="22" t="s">
        <v>539</v>
      </c>
      <c r="C85" s="16"/>
      <c r="D85" s="16"/>
      <c r="E85" s="8" t="str">
        <f t="shared" si="5"/>
        <v>(株)マツオカ</v>
      </c>
      <c r="F85" s="10" t="s">
        <v>540</v>
      </c>
      <c r="G85" s="66">
        <v>93</v>
      </c>
      <c r="H85" s="1" t="str">
        <f t="shared" si="3"/>
        <v>○</v>
      </c>
      <c r="I85" s="67">
        <v>82</v>
      </c>
      <c r="J85" s="1" t="str">
        <f t="shared" si="4"/>
        <v>○</v>
      </c>
      <c r="K85" s="55" t="s">
        <v>541</v>
      </c>
      <c r="L85" s="34" t="s">
        <v>104</v>
      </c>
      <c r="M85" s="61" t="s">
        <v>542</v>
      </c>
    </row>
    <row r="86" spans="1:13" s="5" customFormat="1" ht="39.75" customHeight="1">
      <c r="A86" s="17"/>
      <c r="B86" s="15" t="s">
        <v>158</v>
      </c>
      <c r="C86" s="15"/>
      <c r="D86" s="15"/>
      <c r="E86" s="8" t="str">
        <f t="shared" si="5"/>
        <v>輪之山設備</v>
      </c>
      <c r="F86" s="8" t="str">
        <f>PHONETIC(B86)</f>
        <v>ﾜﾉｻﾝｾﾂﾋﾞ</v>
      </c>
      <c r="G86" s="66">
        <v>95</v>
      </c>
      <c r="H86" s="1" t="str">
        <f t="shared" si="3"/>
        <v>○</v>
      </c>
      <c r="I86" s="65">
        <v>85</v>
      </c>
      <c r="J86" s="1" t="str">
        <f t="shared" si="4"/>
        <v>○</v>
      </c>
      <c r="K86" s="51" t="s">
        <v>543</v>
      </c>
      <c r="L86" s="34" t="s">
        <v>134</v>
      </c>
      <c r="M86" s="52" t="s">
        <v>544</v>
      </c>
    </row>
    <row r="87" spans="1:13" s="5" customFormat="1" ht="39.75" customHeight="1">
      <c r="A87" s="25"/>
      <c r="B87" s="26" t="s">
        <v>193</v>
      </c>
      <c r="C87" s="27" t="s">
        <v>278</v>
      </c>
      <c r="D87" s="27"/>
      <c r="E87" s="8" t="str">
        <f t="shared" si="5"/>
        <v>加藤設備工業(株)</v>
      </c>
      <c r="F87" s="11" t="s">
        <v>194</v>
      </c>
      <c r="G87" s="66">
        <v>97</v>
      </c>
      <c r="H87" s="1" t="str">
        <f t="shared" si="3"/>
        <v>○</v>
      </c>
      <c r="I87" s="68">
        <v>89</v>
      </c>
      <c r="J87" s="1" t="str">
        <f t="shared" si="4"/>
        <v>○</v>
      </c>
      <c r="K87" s="57" t="s">
        <v>545</v>
      </c>
      <c r="L87" s="36" t="s">
        <v>546</v>
      </c>
      <c r="M87" s="58" t="s">
        <v>195</v>
      </c>
    </row>
    <row r="88" spans="1:13" s="5" customFormat="1" ht="39.75" customHeight="1">
      <c r="A88" s="21"/>
      <c r="B88" s="18" t="s">
        <v>181</v>
      </c>
      <c r="C88" s="19"/>
      <c r="D88" s="19"/>
      <c r="E88" s="8" t="str">
        <f t="shared" si="5"/>
        <v>安田設備</v>
      </c>
      <c r="F88" s="9" t="s">
        <v>182</v>
      </c>
      <c r="G88" s="65">
        <v>98</v>
      </c>
      <c r="H88" s="1" t="str">
        <f t="shared" si="3"/>
        <v>○</v>
      </c>
      <c r="I88" s="66">
        <v>88</v>
      </c>
      <c r="J88" s="1" t="str">
        <f t="shared" si="4"/>
        <v>○</v>
      </c>
      <c r="K88" s="53" t="s">
        <v>178</v>
      </c>
      <c r="L88" s="34" t="s">
        <v>116</v>
      </c>
      <c r="M88" s="54" t="s">
        <v>179</v>
      </c>
    </row>
    <row r="89" spans="1:13" s="5" customFormat="1" ht="39.75" customHeight="1">
      <c r="A89" s="17" t="s">
        <v>302</v>
      </c>
      <c r="B89" s="28" t="s">
        <v>547</v>
      </c>
      <c r="C89" s="16"/>
      <c r="D89" s="16"/>
      <c r="E89" s="8" t="str">
        <f t="shared" si="5"/>
        <v>(株)北川工務店</v>
      </c>
      <c r="F89" s="12" t="s">
        <v>289</v>
      </c>
      <c r="G89" s="66">
        <v>99</v>
      </c>
      <c r="H89" s="1" t="str">
        <f t="shared" si="3"/>
        <v>○</v>
      </c>
      <c r="I89" s="69">
        <v>90</v>
      </c>
      <c r="J89" s="1" t="str">
        <f t="shared" si="4"/>
        <v>○</v>
      </c>
      <c r="K89" s="62" t="s">
        <v>548</v>
      </c>
      <c r="L89" s="37" t="s">
        <v>549</v>
      </c>
      <c r="M89" s="63" t="s">
        <v>290</v>
      </c>
    </row>
    <row r="90" spans="1:13" s="7" customFormat="1" ht="39.75" customHeight="1">
      <c r="A90" s="17"/>
      <c r="B90" s="18" t="s">
        <v>131</v>
      </c>
      <c r="C90" s="16"/>
      <c r="D90" s="16"/>
      <c r="E90" s="8" t="str">
        <f t="shared" si="5"/>
        <v>栄商会</v>
      </c>
      <c r="F90" s="9" t="s">
        <v>550</v>
      </c>
      <c r="G90" s="65">
        <v>100</v>
      </c>
      <c r="H90" s="1" t="str">
        <f t="shared" si="3"/>
        <v>○</v>
      </c>
      <c r="I90" s="66"/>
      <c r="J90" s="1" t="str">
        <f t="shared" si="4"/>
        <v>――</v>
      </c>
      <c r="K90" s="51" t="s">
        <v>145</v>
      </c>
      <c r="L90" s="33" t="s">
        <v>132</v>
      </c>
      <c r="M90" s="52" t="s">
        <v>551</v>
      </c>
    </row>
    <row r="91" spans="1:13" s="5" customFormat="1" ht="39.75" customHeight="1">
      <c r="A91" s="14"/>
      <c r="B91" s="15" t="s">
        <v>552</v>
      </c>
      <c r="C91" s="16" t="s">
        <v>278</v>
      </c>
      <c r="D91" s="16"/>
      <c r="E91" s="8" t="str">
        <f t="shared" si="5"/>
        <v>イワタ建設(株)</v>
      </c>
      <c r="F91" s="8" t="s">
        <v>553</v>
      </c>
      <c r="G91" s="66">
        <v>101</v>
      </c>
      <c r="H91" s="1" t="str">
        <f t="shared" si="3"/>
        <v>○</v>
      </c>
      <c r="I91" s="65"/>
      <c r="J91" s="1" t="str">
        <f t="shared" si="4"/>
        <v>――</v>
      </c>
      <c r="K91" s="51" t="s">
        <v>247</v>
      </c>
      <c r="L91" s="33" t="s">
        <v>554</v>
      </c>
      <c r="M91" s="52" t="s">
        <v>248</v>
      </c>
    </row>
    <row r="92" spans="1:13" s="5" customFormat="1" ht="39.75" customHeight="1">
      <c r="A92" s="17"/>
      <c r="B92" s="28" t="s">
        <v>555</v>
      </c>
      <c r="C92" s="16" t="s">
        <v>48</v>
      </c>
      <c r="D92" s="16"/>
      <c r="E92" s="8" t="str">
        <f t="shared" si="5"/>
        <v>木地光設備(有)</v>
      </c>
      <c r="F92" s="12" t="s">
        <v>556</v>
      </c>
      <c r="G92" s="65">
        <v>102</v>
      </c>
      <c r="H92" s="1" t="str">
        <f t="shared" si="3"/>
        <v>○</v>
      </c>
      <c r="I92" s="69">
        <v>91</v>
      </c>
      <c r="J92" s="1" t="str">
        <f t="shared" si="4"/>
        <v>○</v>
      </c>
      <c r="K92" s="62" t="s">
        <v>557</v>
      </c>
      <c r="L92" s="37" t="s">
        <v>558</v>
      </c>
      <c r="M92" s="63" t="s">
        <v>288</v>
      </c>
    </row>
    <row r="93" spans="1:13" s="5" customFormat="1" ht="39.75" customHeight="1">
      <c r="A93" s="17"/>
      <c r="B93" s="23" t="s">
        <v>85</v>
      </c>
      <c r="C93" s="29" t="s">
        <v>278</v>
      </c>
      <c r="D93" s="29"/>
      <c r="E93" s="8" t="str">
        <f t="shared" si="5"/>
        <v>丸石(株)</v>
      </c>
      <c r="F93" s="8" t="s">
        <v>559</v>
      </c>
      <c r="G93" s="66">
        <v>103</v>
      </c>
      <c r="H93" s="1" t="str">
        <f t="shared" si="3"/>
        <v>○</v>
      </c>
      <c r="I93" s="65">
        <v>92</v>
      </c>
      <c r="J93" s="1" t="str">
        <f t="shared" si="4"/>
        <v>○</v>
      </c>
      <c r="K93" s="53" t="s">
        <v>249</v>
      </c>
      <c r="L93" s="34" t="s">
        <v>313</v>
      </c>
      <c r="M93" s="54" t="s">
        <v>560</v>
      </c>
    </row>
    <row r="94" spans="1:13" s="5" customFormat="1" ht="39.75" customHeight="1">
      <c r="A94" s="21" t="s">
        <v>48</v>
      </c>
      <c r="B94" s="18" t="s">
        <v>105</v>
      </c>
      <c r="C94" s="19"/>
      <c r="D94" s="19"/>
      <c r="E94" s="8" t="str">
        <f t="shared" si="5"/>
        <v>(有)マテック</v>
      </c>
      <c r="F94" s="9" t="s">
        <v>43</v>
      </c>
      <c r="G94" s="65">
        <v>104</v>
      </c>
      <c r="H94" s="1" t="str">
        <f t="shared" si="3"/>
        <v>○</v>
      </c>
      <c r="I94" s="66"/>
      <c r="J94" s="1" t="str">
        <f t="shared" si="4"/>
        <v>――</v>
      </c>
      <c r="K94" s="53" t="s">
        <v>106</v>
      </c>
      <c r="L94" s="34" t="s">
        <v>107</v>
      </c>
      <c r="M94" s="54" t="s">
        <v>44</v>
      </c>
    </row>
    <row r="95" spans="1:13" s="5" customFormat="1" ht="39.75" customHeight="1">
      <c r="A95" s="17" t="s">
        <v>279</v>
      </c>
      <c r="B95" s="20" t="s">
        <v>173</v>
      </c>
      <c r="C95" s="16"/>
      <c r="D95" s="16"/>
      <c r="E95" s="8" t="str">
        <f t="shared" si="5"/>
        <v>(有)マルエ江崎住設</v>
      </c>
      <c r="F95" s="8" t="s">
        <v>561</v>
      </c>
      <c r="G95" s="66">
        <v>105</v>
      </c>
      <c r="H95" s="1" t="str">
        <f t="shared" si="3"/>
        <v>○</v>
      </c>
      <c r="I95" s="65">
        <v>95</v>
      </c>
      <c r="J95" s="1" t="str">
        <f t="shared" si="4"/>
        <v>○</v>
      </c>
      <c r="K95" s="51" t="s">
        <v>562</v>
      </c>
      <c r="L95" s="33" t="s">
        <v>315</v>
      </c>
      <c r="M95" s="52" t="s">
        <v>563</v>
      </c>
    </row>
    <row r="96" spans="1:13" s="5" customFormat="1" ht="39.75" customHeight="1">
      <c r="A96" s="17"/>
      <c r="B96" s="22" t="s">
        <v>61</v>
      </c>
      <c r="C96" s="16" t="s">
        <v>278</v>
      </c>
      <c r="D96" s="16"/>
      <c r="E96" s="8" t="str">
        <f t="shared" si="5"/>
        <v>ワタナベ設備工業(株)</v>
      </c>
      <c r="F96" s="10" t="s">
        <v>564</v>
      </c>
      <c r="G96" s="65">
        <v>106</v>
      </c>
      <c r="H96" s="1" t="str">
        <f t="shared" si="3"/>
        <v>○</v>
      </c>
      <c r="I96" s="67">
        <v>93</v>
      </c>
      <c r="J96" s="1" t="str">
        <f t="shared" si="4"/>
        <v>○</v>
      </c>
      <c r="K96" s="55" t="s">
        <v>565</v>
      </c>
      <c r="L96" s="35" t="s">
        <v>62</v>
      </c>
      <c r="M96" s="56" t="s">
        <v>566</v>
      </c>
    </row>
    <row r="97" spans="1:13" s="5" customFormat="1" ht="39.75" customHeight="1">
      <c r="A97" s="17" t="s">
        <v>302</v>
      </c>
      <c r="B97" s="22" t="s">
        <v>336</v>
      </c>
      <c r="C97" s="16"/>
      <c r="D97" s="16"/>
      <c r="E97" s="8" t="str">
        <f t="shared" si="5"/>
        <v>(株)伊吹工業</v>
      </c>
      <c r="F97" s="10" t="s">
        <v>567</v>
      </c>
      <c r="G97" s="65"/>
      <c r="H97" s="1" t="str">
        <f t="shared" si="3"/>
        <v>――</v>
      </c>
      <c r="I97" s="67">
        <v>94</v>
      </c>
      <c r="J97" s="1" t="str">
        <f t="shared" si="4"/>
        <v>○</v>
      </c>
      <c r="K97" s="55" t="s">
        <v>568</v>
      </c>
      <c r="L97" s="35" t="s">
        <v>337</v>
      </c>
      <c r="M97" s="56" t="s">
        <v>569</v>
      </c>
    </row>
    <row r="98" spans="1:13" s="5" customFormat="1" ht="39.75" customHeight="1">
      <c r="A98" s="14" t="s">
        <v>279</v>
      </c>
      <c r="B98" s="23" t="s">
        <v>570</v>
      </c>
      <c r="C98" s="16"/>
      <c r="D98" s="16"/>
      <c r="E98" s="8" t="str">
        <f t="shared" si="5"/>
        <v>(有)葵設備工業</v>
      </c>
      <c r="F98" s="9" t="s">
        <v>571</v>
      </c>
      <c r="G98" s="66">
        <v>107</v>
      </c>
      <c r="H98" s="1" t="str">
        <f t="shared" si="3"/>
        <v>○</v>
      </c>
      <c r="I98" s="66">
        <v>96</v>
      </c>
      <c r="J98" s="1" t="str">
        <f t="shared" si="4"/>
        <v>○</v>
      </c>
      <c r="K98" s="51" t="s">
        <v>572</v>
      </c>
      <c r="L98" s="33" t="s">
        <v>318</v>
      </c>
      <c r="M98" s="52" t="s">
        <v>573</v>
      </c>
    </row>
    <row r="99" spans="1:13" s="5" customFormat="1" ht="39.75" customHeight="1">
      <c r="A99" s="14" t="s">
        <v>278</v>
      </c>
      <c r="B99" s="23" t="s">
        <v>164</v>
      </c>
      <c r="C99" s="16"/>
      <c r="D99" s="16"/>
      <c r="E99" s="8" t="str">
        <f t="shared" si="5"/>
        <v>(株)長谷川設備</v>
      </c>
      <c r="F99" s="8" t="s">
        <v>574</v>
      </c>
      <c r="G99" s="65">
        <v>108</v>
      </c>
      <c r="H99" s="1" t="str">
        <f t="shared" si="3"/>
        <v>○</v>
      </c>
      <c r="I99" s="65">
        <v>97</v>
      </c>
      <c r="J99" s="1" t="str">
        <f t="shared" si="4"/>
        <v>○</v>
      </c>
      <c r="K99" s="53" t="s">
        <v>180</v>
      </c>
      <c r="L99" s="34" t="s">
        <v>82</v>
      </c>
      <c r="M99" s="54" t="s">
        <v>575</v>
      </c>
    </row>
    <row r="100" spans="1:13" s="5" customFormat="1" ht="39.75" customHeight="1">
      <c r="A100" s="17" t="s">
        <v>279</v>
      </c>
      <c r="B100" s="15" t="s">
        <v>135</v>
      </c>
      <c r="C100" s="16"/>
      <c r="D100" s="16"/>
      <c r="E100" s="8" t="str">
        <f t="shared" si="5"/>
        <v>(有)吉田商店</v>
      </c>
      <c r="F100" s="8" t="s">
        <v>576</v>
      </c>
      <c r="G100" s="66">
        <v>109</v>
      </c>
      <c r="H100" s="1" t="str">
        <f t="shared" si="3"/>
        <v>○</v>
      </c>
      <c r="I100" s="65">
        <v>99</v>
      </c>
      <c r="J100" s="1" t="str">
        <f t="shared" si="4"/>
        <v>○</v>
      </c>
      <c r="K100" s="51" t="s">
        <v>268</v>
      </c>
      <c r="L100" s="33" t="s">
        <v>66</v>
      </c>
      <c r="M100" s="52" t="s">
        <v>577</v>
      </c>
    </row>
    <row r="101" spans="1:13" s="5" customFormat="1" ht="39.75" customHeight="1">
      <c r="A101" s="14" t="s">
        <v>278</v>
      </c>
      <c r="B101" s="23" t="s">
        <v>168</v>
      </c>
      <c r="C101" s="16"/>
      <c r="D101" s="16"/>
      <c r="E101" s="8" t="str">
        <f t="shared" si="5"/>
        <v>(株)黒川産業</v>
      </c>
      <c r="F101" s="9" t="s">
        <v>578</v>
      </c>
      <c r="G101" s="65">
        <v>110</v>
      </c>
      <c r="H101" s="1" t="str">
        <f t="shared" si="3"/>
        <v>○</v>
      </c>
      <c r="I101" s="66"/>
      <c r="J101" s="1" t="str">
        <f t="shared" si="4"/>
        <v>――</v>
      </c>
      <c r="K101" s="51" t="s">
        <v>579</v>
      </c>
      <c r="L101" s="33" t="s">
        <v>169</v>
      </c>
      <c r="M101" s="52" t="s">
        <v>580</v>
      </c>
    </row>
    <row r="102" spans="1:13" s="5" customFormat="1" ht="39.75" customHeight="1">
      <c r="A102" s="25"/>
      <c r="B102" s="26" t="s">
        <v>196</v>
      </c>
      <c r="C102" s="27"/>
      <c r="D102" s="27"/>
      <c r="E102" s="8" t="str">
        <f t="shared" si="5"/>
        <v>ウスイ住宅設備</v>
      </c>
      <c r="F102" s="11" t="s">
        <v>300</v>
      </c>
      <c r="G102" s="66">
        <v>111</v>
      </c>
      <c r="H102" s="1" t="str">
        <f t="shared" si="3"/>
        <v>○</v>
      </c>
      <c r="I102" s="68">
        <v>100</v>
      </c>
      <c r="J102" s="1" t="str">
        <f t="shared" si="4"/>
        <v>○</v>
      </c>
      <c r="K102" s="57" t="s">
        <v>581</v>
      </c>
      <c r="L102" s="36" t="s">
        <v>582</v>
      </c>
      <c r="M102" s="58" t="s">
        <v>177</v>
      </c>
    </row>
    <row r="103" spans="1:13" s="5" customFormat="1" ht="39.75" customHeight="1">
      <c r="A103" s="14"/>
      <c r="B103" s="15" t="s">
        <v>583</v>
      </c>
      <c r="C103" s="16" t="s">
        <v>278</v>
      </c>
      <c r="D103" s="16"/>
      <c r="E103" s="8" t="str">
        <f t="shared" si="5"/>
        <v>加納水道設備(株)</v>
      </c>
      <c r="F103" s="8" t="s">
        <v>584</v>
      </c>
      <c r="G103" s="65">
        <v>112</v>
      </c>
      <c r="H103" s="1" t="str">
        <f t="shared" si="3"/>
        <v>○</v>
      </c>
      <c r="I103" s="65">
        <v>101</v>
      </c>
      <c r="J103" s="1" t="str">
        <f t="shared" si="4"/>
        <v>○</v>
      </c>
      <c r="K103" s="51" t="s">
        <v>253</v>
      </c>
      <c r="L103" s="33" t="s">
        <v>585</v>
      </c>
      <c r="M103" s="52" t="s">
        <v>254</v>
      </c>
    </row>
    <row r="104" spans="1:13" s="5" customFormat="1" ht="39.75" customHeight="1">
      <c r="A104" s="21" t="s">
        <v>48</v>
      </c>
      <c r="B104" s="18" t="s">
        <v>122</v>
      </c>
      <c r="C104" s="19"/>
      <c r="D104" s="19"/>
      <c r="E104" s="8" t="str">
        <f t="shared" si="5"/>
        <v>(有)アスカ設備</v>
      </c>
      <c r="F104" s="9" t="s">
        <v>123</v>
      </c>
      <c r="G104" s="66">
        <v>113</v>
      </c>
      <c r="H104" s="1" t="str">
        <f t="shared" si="3"/>
        <v>○</v>
      </c>
      <c r="I104" s="66">
        <v>102</v>
      </c>
      <c r="J104" s="1" t="str">
        <f t="shared" si="4"/>
        <v>○</v>
      </c>
      <c r="K104" s="53" t="s">
        <v>124</v>
      </c>
      <c r="L104" s="34" t="s">
        <v>125</v>
      </c>
      <c r="M104" s="54" t="s">
        <v>126</v>
      </c>
    </row>
    <row r="105" spans="1:13" s="5" customFormat="1" ht="39.75" customHeight="1">
      <c r="A105" s="14" t="s">
        <v>278</v>
      </c>
      <c r="B105" s="15" t="s">
        <v>586</v>
      </c>
      <c r="C105" s="16"/>
      <c r="D105" s="16"/>
      <c r="E105" s="8" t="str">
        <f t="shared" si="5"/>
        <v>(株)浅川設備</v>
      </c>
      <c r="F105" s="8" t="s">
        <v>587</v>
      </c>
      <c r="G105" s="65">
        <v>114</v>
      </c>
      <c r="H105" s="1" t="str">
        <f t="shared" si="3"/>
        <v>○</v>
      </c>
      <c r="I105" s="65">
        <v>103</v>
      </c>
      <c r="J105" s="1" t="str">
        <f t="shared" si="4"/>
        <v>○</v>
      </c>
      <c r="K105" s="51" t="s">
        <v>87</v>
      </c>
      <c r="L105" s="33" t="s">
        <v>588</v>
      </c>
      <c r="M105" s="52" t="s">
        <v>88</v>
      </c>
    </row>
    <row r="106" spans="1:13" s="5" customFormat="1" ht="39.75" customHeight="1">
      <c r="A106" s="14" t="s">
        <v>278</v>
      </c>
      <c r="B106" s="15" t="s">
        <v>141</v>
      </c>
      <c r="C106" s="16"/>
      <c r="D106" s="16"/>
      <c r="E106" s="8" t="str">
        <f t="shared" si="5"/>
        <v>(株)長沼水道工業所</v>
      </c>
      <c r="F106" s="8" t="s">
        <v>589</v>
      </c>
      <c r="G106" s="66">
        <v>115</v>
      </c>
      <c r="H106" s="1" t="str">
        <f t="shared" si="3"/>
        <v>○</v>
      </c>
      <c r="I106" s="65">
        <v>104</v>
      </c>
      <c r="J106" s="1" t="str">
        <f t="shared" si="4"/>
        <v>○</v>
      </c>
      <c r="K106" s="53" t="s">
        <v>590</v>
      </c>
      <c r="L106" s="33" t="s">
        <v>142</v>
      </c>
      <c r="M106" s="52" t="s">
        <v>591</v>
      </c>
    </row>
    <row r="107" spans="1:13" s="5" customFormat="1" ht="39.75" customHeight="1">
      <c r="A107" s="14"/>
      <c r="B107" s="15" t="s">
        <v>592</v>
      </c>
      <c r="C107" s="16" t="s">
        <v>279</v>
      </c>
      <c r="D107" s="16"/>
      <c r="E107" s="8" t="str">
        <f t="shared" si="5"/>
        <v>岐仙設備工業(有)</v>
      </c>
      <c r="F107" s="8" t="s">
        <v>593</v>
      </c>
      <c r="G107" s="65">
        <v>116</v>
      </c>
      <c r="H107" s="1" t="str">
        <f t="shared" si="3"/>
        <v>○</v>
      </c>
      <c r="I107" s="65">
        <v>105</v>
      </c>
      <c r="J107" s="1" t="str">
        <f t="shared" si="4"/>
        <v>○</v>
      </c>
      <c r="K107" s="51" t="s">
        <v>225</v>
      </c>
      <c r="L107" s="33" t="s">
        <v>594</v>
      </c>
      <c r="M107" s="52" t="s">
        <v>226</v>
      </c>
    </row>
    <row r="108" spans="1:13" s="5" customFormat="1" ht="39.75" customHeight="1">
      <c r="A108" s="17"/>
      <c r="B108" s="15" t="s">
        <v>35</v>
      </c>
      <c r="C108" s="19" t="s">
        <v>486</v>
      </c>
      <c r="D108" s="19"/>
      <c r="E108" s="8" t="str">
        <f t="shared" si="5"/>
        <v>久富電設(株)</v>
      </c>
      <c r="F108" s="8" t="s">
        <v>595</v>
      </c>
      <c r="G108" s="66">
        <v>117</v>
      </c>
      <c r="H108" s="1" t="str">
        <f t="shared" si="3"/>
        <v>○</v>
      </c>
      <c r="I108" s="65">
        <v>106</v>
      </c>
      <c r="J108" s="1" t="str">
        <f t="shared" si="4"/>
        <v>○</v>
      </c>
      <c r="K108" s="51" t="s">
        <v>675</v>
      </c>
      <c r="L108" s="33" t="s">
        <v>686</v>
      </c>
      <c r="M108" s="52" t="s">
        <v>596</v>
      </c>
    </row>
    <row r="109" spans="1:13" s="5" customFormat="1" ht="39.75" customHeight="1">
      <c r="A109" s="17" t="s">
        <v>302</v>
      </c>
      <c r="B109" s="15" t="s">
        <v>597</v>
      </c>
      <c r="C109" s="19"/>
      <c r="D109" s="19"/>
      <c r="E109" s="8" t="str">
        <f t="shared" si="5"/>
        <v>(株)遠藤設備工業</v>
      </c>
      <c r="F109" s="8" t="s">
        <v>598</v>
      </c>
      <c r="G109" s="66">
        <v>119</v>
      </c>
      <c r="H109" s="1" t="str">
        <f t="shared" si="3"/>
        <v>○</v>
      </c>
      <c r="I109" s="65">
        <v>108</v>
      </c>
      <c r="J109" s="1" t="str">
        <f t="shared" si="4"/>
        <v>○</v>
      </c>
      <c r="K109" s="51" t="s">
        <v>304</v>
      </c>
      <c r="L109" s="33" t="s">
        <v>303</v>
      </c>
      <c r="M109" s="52" t="s">
        <v>599</v>
      </c>
    </row>
    <row r="110" spans="1:13" s="7" customFormat="1" ht="39.75" customHeight="1">
      <c r="A110" s="24"/>
      <c r="B110" s="15" t="s">
        <v>94</v>
      </c>
      <c r="C110" s="16" t="s">
        <v>278</v>
      </c>
      <c r="D110" s="16"/>
      <c r="E110" s="8" t="str">
        <f t="shared" si="5"/>
        <v>戸島工業(株)</v>
      </c>
      <c r="F110" s="8" t="s">
        <v>600</v>
      </c>
      <c r="G110" s="65">
        <v>120</v>
      </c>
      <c r="H110" s="1" t="str">
        <f t="shared" si="3"/>
        <v>○</v>
      </c>
      <c r="I110" s="65"/>
      <c r="J110" s="1" t="str">
        <f t="shared" si="4"/>
        <v>――</v>
      </c>
      <c r="K110" s="51" t="s">
        <v>601</v>
      </c>
      <c r="L110" s="33" t="s">
        <v>309</v>
      </c>
      <c r="M110" s="52" t="s">
        <v>602</v>
      </c>
    </row>
    <row r="111" spans="1:13" s="5" customFormat="1" ht="39.75" customHeight="1">
      <c r="A111" s="17" t="s">
        <v>279</v>
      </c>
      <c r="B111" s="15" t="s">
        <v>192</v>
      </c>
      <c r="C111" s="15"/>
      <c r="D111" s="15"/>
      <c r="E111" s="8" t="str">
        <f t="shared" si="5"/>
        <v>(有)和光工業</v>
      </c>
      <c r="F111" s="8" t="s">
        <v>603</v>
      </c>
      <c r="G111" s="66">
        <v>121</v>
      </c>
      <c r="H111" s="1" t="str">
        <f t="shared" si="3"/>
        <v>○</v>
      </c>
      <c r="I111" s="65">
        <v>109</v>
      </c>
      <c r="J111" s="1" t="str">
        <f t="shared" si="4"/>
        <v>○</v>
      </c>
      <c r="K111" s="51" t="s">
        <v>604</v>
      </c>
      <c r="L111" s="33" t="s">
        <v>317</v>
      </c>
      <c r="M111" s="52" t="s">
        <v>605</v>
      </c>
    </row>
    <row r="112" spans="1:13" s="5" customFormat="1" ht="39.75" customHeight="1">
      <c r="A112" s="17"/>
      <c r="B112" s="18" t="s">
        <v>51</v>
      </c>
      <c r="C112" s="16"/>
      <c r="D112" s="16"/>
      <c r="E112" s="8" t="str">
        <f t="shared" si="5"/>
        <v>サンエス住宅設備</v>
      </c>
      <c r="F112" s="9" t="s">
        <v>606</v>
      </c>
      <c r="G112" s="65">
        <v>122</v>
      </c>
      <c r="H112" s="1" t="str">
        <f t="shared" si="3"/>
        <v>○</v>
      </c>
      <c r="I112" s="66">
        <v>110</v>
      </c>
      <c r="J112" s="1" t="str">
        <f t="shared" si="4"/>
        <v>○</v>
      </c>
      <c r="K112" s="53" t="s">
        <v>607</v>
      </c>
      <c r="L112" s="33" t="s">
        <v>120</v>
      </c>
      <c r="M112" s="54" t="s">
        <v>293</v>
      </c>
    </row>
    <row r="113" spans="1:13" s="5" customFormat="1" ht="39.75" customHeight="1">
      <c r="A113" s="17" t="s">
        <v>302</v>
      </c>
      <c r="B113" s="15" t="s">
        <v>608</v>
      </c>
      <c r="C113" s="16"/>
      <c r="D113" s="16"/>
      <c r="E113" s="8" t="str">
        <f t="shared" si="5"/>
        <v>(株)クラシアン</v>
      </c>
      <c r="F113" s="8" t="s">
        <v>609</v>
      </c>
      <c r="G113" s="66">
        <v>123</v>
      </c>
      <c r="H113" s="1" t="str">
        <f t="shared" si="3"/>
        <v>○</v>
      </c>
      <c r="I113" s="65">
        <v>111</v>
      </c>
      <c r="J113" s="1" t="str">
        <f t="shared" si="4"/>
        <v>○</v>
      </c>
      <c r="K113" s="53" t="s">
        <v>610</v>
      </c>
      <c r="L113" s="33" t="s">
        <v>305</v>
      </c>
      <c r="M113" s="52" t="s">
        <v>611</v>
      </c>
    </row>
    <row r="114" spans="1:13" s="5" customFormat="1" ht="39.75" customHeight="1">
      <c r="A114" s="17" t="s">
        <v>278</v>
      </c>
      <c r="B114" s="15" t="s">
        <v>275</v>
      </c>
      <c r="C114" s="16"/>
      <c r="D114" s="16"/>
      <c r="E114" s="8" t="str">
        <f t="shared" si="5"/>
        <v>(株)オネステック</v>
      </c>
      <c r="F114" s="8" t="s">
        <v>276</v>
      </c>
      <c r="G114" s="65">
        <v>124</v>
      </c>
      <c r="H114" s="1" t="str">
        <f t="shared" si="3"/>
        <v>○</v>
      </c>
      <c r="I114" s="65">
        <v>113</v>
      </c>
      <c r="J114" s="1" t="str">
        <f t="shared" si="4"/>
        <v>○</v>
      </c>
      <c r="K114" s="59" t="s">
        <v>612</v>
      </c>
      <c r="L114" s="33" t="s">
        <v>613</v>
      </c>
      <c r="M114" s="52" t="s">
        <v>277</v>
      </c>
    </row>
    <row r="115" spans="1:13" s="5" customFormat="1" ht="39.75" customHeight="1">
      <c r="A115" s="14" t="s">
        <v>279</v>
      </c>
      <c r="B115" s="23" t="s">
        <v>32</v>
      </c>
      <c r="C115" s="16"/>
      <c r="D115" s="16"/>
      <c r="E115" s="8" t="str">
        <f t="shared" si="5"/>
        <v>(有)小塚工業</v>
      </c>
      <c r="F115" s="8" t="s">
        <v>614</v>
      </c>
      <c r="G115" s="66">
        <v>125</v>
      </c>
      <c r="H115" s="1" t="str">
        <f t="shared" si="3"/>
        <v>○</v>
      </c>
      <c r="I115" s="65">
        <v>112</v>
      </c>
      <c r="J115" s="1" t="str">
        <f t="shared" si="4"/>
        <v>○</v>
      </c>
      <c r="K115" s="53" t="s">
        <v>266</v>
      </c>
      <c r="L115" s="33" t="s">
        <v>50</v>
      </c>
      <c r="M115" s="54" t="s">
        <v>267</v>
      </c>
    </row>
    <row r="116" spans="1:13" s="5" customFormat="1" ht="39.75" customHeight="1">
      <c r="A116" s="17"/>
      <c r="B116" s="30" t="s">
        <v>138</v>
      </c>
      <c r="C116" s="16"/>
      <c r="D116" s="16"/>
      <c r="E116" s="8" t="str">
        <f t="shared" si="5"/>
        <v>タイホウ産業</v>
      </c>
      <c r="F116" s="13" t="s">
        <v>615</v>
      </c>
      <c r="G116" s="65">
        <v>126</v>
      </c>
      <c r="H116" s="1" t="str">
        <f t="shared" si="3"/>
        <v>○</v>
      </c>
      <c r="I116" s="66">
        <v>114</v>
      </c>
      <c r="J116" s="1" t="str">
        <f t="shared" si="4"/>
        <v>○</v>
      </c>
      <c r="K116" s="60" t="s">
        <v>604</v>
      </c>
      <c r="L116" s="38" t="s">
        <v>280</v>
      </c>
      <c r="M116" s="64" t="s">
        <v>616</v>
      </c>
    </row>
    <row r="117" spans="1:13" s="5" customFormat="1" ht="39.75" customHeight="1">
      <c r="A117" s="21"/>
      <c r="B117" s="18" t="s">
        <v>152</v>
      </c>
      <c r="C117" s="19"/>
      <c r="D117" s="19"/>
      <c r="E117" s="8" t="str">
        <f t="shared" si="5"/>
        <v>シノハラ上下水道工事</v>
      </c>
      <c r="F117" s="9" t="s">
        <v>153</v>
      </c>
      <c r="G117" s="66">
        <v>127</v>
      </c>
      <c r="H117" s="1" t="str">
        <f t="shared" si="3"/>
        <v>○</v>
      </c>
      <c r="I117" s="66">
        <v>115</v>
      </c>
      <c r="J117" s="1" t="str">
        <f t="shared" si="4"/>
        <v>○</v>
      </c>
      <c r="K117" s="53" t="s">
        <v>154</v>
      </c>
      <c r="L117" s="34" t="s">
        <v>155</v>
      </c>
      <c r="M117" s="54" t="s">
        <v>156</v>
      </c>
    </row>
    <row r="118" spans="1:13" s="5" customFormat="1" ht="39.75" customHeight="1">
      <c r="A118" s="17" t="s">
        <v>278</v>
      </c>
      <c r="B118" s="20" t="s">
        <v>174</v>
      </c>
      <c r="C118" s="16"/>
      <c r="D118" s="16"/>
      <c r="E118" s="8" t="str">
        <f t="shared" si="5"/>
        <v>(株)永田設備</v>
      </c>
      <c r="F118" s="8" t="s">
        <v>617</v>
      </c>
      <c r="G118" s="65">
        <v>128</v>
      </c>
      <c r="H118" s="1" t="str">
        <f t="shared" si="3"/>
        <v>○</v>
      </c>
      <c r="I118" s="65">
        <v>117</v>
      </c>
      <c r="J118" s="1" t="str">
        <f t="shared" si="4"/>
        <v>○</v>
      </c>
      <c r="K118" s="51" t="s">
        <v>618</v>
      </c>
      <c r="L118" s="33" t="s">
        <v>332</v>
      </c>
      <c r="M118" s="52" t="s">
        <v>619</v>
      </c>
    </row>
    <row r="119" spans="1:13" s="5" customFormat="1" ht="39.75" customHeight="1">
      <c r="A119" s="14"/>
      <c r="B119" s="23" t="s">
        <v>42</v>
      </c>
      <c r="C119" s="16"/>
      <c r="D119" s="16"/>
      <c r="E119" s="8" t="str">
        <f t="shared" si="5"/>
        <v>成田設備</v>
      </c>
      <c r="F119" s="9" t="s">
        <v>620</v>
      </c>
      <c r="G119" s="66">
        <v>129</v>
      </c>
      <c r="H119" s="1" t="str">
        <f aca="true" t="shared" si="6" ref="H119:H137">IF(G119&gt;0,"○","――")</f>
        <v>○</v>
      </c>
      <c r="I119" s="66">
        <v>116</v>
      </c>
      <c r="J119" s="1" t="str">
        <f aca="true" t="shared" si="7" ref="J119:J139">IF(I119&gt;0,"○","――")</f>
        <v>○</v>
      </c>
      <c r="K119" s="51" t="s">
        <v>621</v>
      </c>
      <c r="L119" s="34" t="s">
        <v>320</v>
      </c>
      <c r="M119" s="52" t="s">
        <v>622</v>
      </c>
    </row>
    <row r="120" spans="1:13" s="5" customFormat="1" ht="39.75" customHeight="1">
      <c r="A120" s="14" t="s">
        <v>279</v>
      </c>
      <c r="B120" s="23" t="s">
        <v>171</v>
      </c>
      <c r="C120" s="16"/>
      <c r="D120" s="16"/>
      <c r="E120" s="8" t="str">
        <f t="shared" si="5"/>
        <v>(有)荘川設備</v>
      </c>
      <c r="F120" s="9" t="s">
        <v>623</v>
      </c>
      <c r="G120" s="65">
        <v>130</v>
      </c>
      <c r="H120" s="1" t="str">
        <f t="shared" si="6"/>
        <v>○</v>
      </c>
      <c r="I120" s="66">
        <v>118</v>
      </c>
      <c r="J120" s="1" t="str">
        <f t="shared" si="7"/>
        <v>○</v>
      </c>
      <c r="K120" s="51" t="s">
        <v>624</v>
      </c>
      <c r="L120" s="33" t="s">
        <v>93</v>
      </c>
      <c r="M120" s="52" t="s">
        <v>625</v>
      </c>
    </row>
    <row r="121" spans="1:13" s="5" customFormat="1" ht="39.75" customHeight="1">
      <c r="A121" s="17" t="s">
        <v>278</v>
      </c>
      <c r="B121" s="15" t="s">
        <v>161</v>
      </c>
      <c r="C121" s="16"/>
      <c r="D121" s="16"/>
      <c r="E121" s="8" t="str">
        <f aca="true" t="shared" si="8" ref="E121:E137">A121&amp;B121&amp;C121&amp;D121</f>
        <v>(株)長沼工務店</v>
      </c>
      <c r="F121" s="8" t="s">
        <v>626</v>
      </c>
      <c r="G121" s="66">
        <v>131</v>
      </c>
      <c r="H121" s="1" t="str">
        <f t="shared" si="6"/>
        <v>○</v>
      </c>
      <c r="I121" s="65">
        <v>119</v>
      </c>
      <c r="J121" s="1" t="str">
        <f t="shared" si="7"/>
        <v>○</v>
      </c>
      <c r="K121" s="51" t="s">
        <v>627</v>
      </c>
      <c r="L121" s="33" t="s">
        <v>628</v>
      </c>
      <c r="M121" s="52" t="s">
        <v>629</v>
      </c>
    </row>
    <row r="122" spans="1:13" s="5" customFormat="1" ht="39.75" customHeight="1">
      <c r="A122" s="17"/>
      <c r="B122" s="28" t="s">
        <v>281</v>
      </c>
      <c r="C122" s="16"/>
      <c r="D122" s="16"/>
      <c r="E122" s="8" t="str">
        <f t="shared" si="8"/>
        <v>加藤管工</v>
      </c>
      <c r="F122" s="12" t="s">
        <v>282</v>
      </c>
      <c r="G122" s="65">
        <v>132</v>
      </c>
      <c r="H122" s="1" t="str">
        <f t="shared" si="6"/>
        <v>○</v>
      </c>
      <c r="I122" s="69">
        <v>120</v>
      </c>
      <c r="J122" s="1" t="str">
        <f t="shared" si="7"/>
        <v>○</v>
      </c>
      <c r="K122" s="62" t="s">
        <v>630</v>
      </c>
      <c r="L122" s="37" t="s">
        <v>631</v>
      </c>
      <c r="M122" s="63" t="s">
        <v>283</v>
      </c>
    </row>
    <row r="123" spans="1:13" s="5" customFormat="1" ht="39.75" customHeight="1">
      <c r="A123" s="17"/>
      <c r="B123" s="15" t="s">
        <v>328</v>
      </c>
      <c r="C123" s="19" t="s">
        <v>49</v>
      </c>
      <c r="D123" s="19"/>
      <c r="E123" s="8" t="str">
        <f t="shared" si="8"/>
        <v>真野工業(株)</v>
      </c>
      <c r="F123" s="8" t="s">
        <v>632</v>
      </c>
      <c r="G123" s="66">
        <v>133</v>
      </c>
      <c r="H123" s="1" t="str">
        <f t="shared" si="6"/>
        <v>○</v>
      </c>
      <c r="I123" s="65">
        <v>121</v>
      </c>
      <c r="J123" s="1" t="str">
        <f t="shared" si="7"/>
        <v>○</v>
      </c>
      <c r="K123" s="51" t="s">
        <v>633</v>
      </c>
      <c r="L123" s="34" t="s">
        <v>312</v>
      </c>
      <c r="M123" s="52" t="s">
        <v>634</v>
      </c>
    </row>
    <row r="124" spans="1:13" s="5" customFormat="1" ht="39.75" customHeight="1">
      <c r="A124" s="17" t="s">
        <v>278</v>
      </c>
      <c r="B124" s="15" t="s">
        <v>635</v>
      </c>
      <c r="C124" s="16"/>
      <c r="D124" s="16"/>
      <c r="E124" s="8" t="str">
        <f t="shared" si="8"/>
        <v>(株)イースマイル</v>
      </c>
      <c r="F124" s="8" t="s">
        <v>636</v>
      </c>
      <c r="G124" s="66">
        <v>135</v>
      </c>
      <c r="H124" s="1" t="str">
        <f t="shared" si="6"/>
        <v>○</v>
      </c>
      <c r="I124" s="65"/>
      <c r="J124" s="1" t="str">
        <f t="shared" si="7"/>
        <v>――</v>
      </c>
      <c r="K124" s="59" t="s">
        <v>637</v>
      </c>
      <c r="L124" s="33" t="s">
        <v>667</v>
      </c>
      <c r="M124" s="52" t="s">
        <v>197</v>
      </c>
    </row>
    <row r="125" spans="1:13" s="5" customFormat="1" ht="39.75" customHeight="1">
      <c r="A125" s="14" t="s">
        <v>278</v>
      </c>
      <c r="B125" s="15" t="s">
        <v>638</v>
      </c>
      <c r="C125" s="16"/>
      <c r="D125" s="16"/>
      <c r="E125" s="8" t="str">
        <f t="shared" si="8"/>
        <v>(株)浅乃設備</v>
      </c>
      <c r="F125" s="8" t="s">
        <v>639</v>
      </c>
      <c r="G125" s="65">
        <v>136</v>
      </c>
      <c r="H125" s="1" t="str">
        <f t="shared" si="6"/>
        <v>○</v>
      </c>
      <c r="I125" s="65">
        <v>123</v>
      </c>
      <c r="J125" s="1" t="str">
        <f t="shared" si="7"/>
        <v>○</v>
      </c>
      <c r="K125" s="51" t="s">
        <v>640</v>
      </c>
      <c r="L125" s="33" t="s">
        <v>338</v>
      </c>
      <c r="M125" s="52" t="s">
        <v>641</v>
      </c>
    </row>
    <row r="126" spans="1:13" s="5" customFormat="1" ht="39.75" customHeight="1">
      <c r="A126" s="14" t="s">
        <v>278</v>
      </c>
      <c r="B126" s="23" t="s">
        <v>301</v>
      </c>
      <c r="C126" s="16"/>
      <c r="D126" s="16"/>
      <c r="E126" s="8" t="str">
        <f t="shared" si="8"/>
        <v>(株)中村管工</v>
      </c>
      <c r="F126" s="9" t="s">
        <v>642</v>
      </c>
      <c r="G126" s="66">
        <v>137</v>
      </c>
      <c r="H126" s="1" t="str">
        <f t="shared" si="6"/>
        <v>○</v>
      </c>
      <c r="I126" s="66">
        <v>124</v>
      </c>
      <c r="J126" s="1" t="str">
        <f t="shared" si="7"/>
        <v>○</v>
      </c>
      <c r="K126" s="53" t="s">
        <v>677</v>
      </c>
      <c r="L126" s="33" t="s">
        <v>678</v>
      </c>
      <c r="M126" s="54" t="s">
        <v>47</v>
      </c>
    </row>
    <row r="127" spans="1:13" s="5" customFormat="1" ht="39.75" customHeight="1">
      <c r="A127" s="24"/>
      <c r="B127" s="15" t="s">
        <v>55</v>
      </c>
      <c r="C127" s="15"/>
      <c r="D127" s="15"/>
      <c r="E127" s="8" t="str">
        <f t="shared" si="8"/>
        <v>光来組</v>
      </c>
      <c r="F127" s="8" t="s">
        <v>643</v>
      </c>
      <c r="G127" s="65">
        <v>138</v>
      </c>
      <c r="H127" s="1" t="str">
        <f t="shared" si="6"/>
        <v>○</v>
      </c>
      <c r="I127" s="65">
        <v>125</v>
      </c>
      <c r="J127" s="1" t="str">
        <f t="shared" si="7"/>
        <v>○</v>
      </c>
      <c r="K127" s="51" t="s">
        <v>644</v>
      </c>
      <c r="L127" s="33" t="s">
        <v>322</v>
      </c>
      <c r="M127" s="52" t="s">
        <v>645</v>
      </c>
    </row>
    <row r="128" spans="1:13" s="5" customFormat="1" ht="39.75" customHeight="1">
      <c r="A128" s="14" t="s">
        <v>279</v>
      </c>
      <c r="B128" s="15" t="s">
        <v>646</v>
      </c>
      <c r="C128" s="16"/>
      <c r="D128" s="16"/>
      <c r="E128" s="8" t="str">
        <f t="shared" si="8"/>
        <v>(有)アイテック</v>
      </c>
      <c r="F128" s="8" t="s">
        <v>647</v>
      </c>
      <c r="G128" s="66">
        <v>139</v>
      </c>
      <c r="H128" s="1" t="str">
        <f t="shared" si="6"/>
        <v>○</v>
      </c>
      <c r="I128" s="65">
        <v>126</v>
      </c>
      <c r="J128" s="1" t="str">
        <f t="shared" si="7"/>
        <v>○</v>
      </c>
      <c r="K128" s="51" t="s">
        <v>67</v>
      </c>
      <c r="L128" s="33" t="s">
        <v>648</v>
      </c>
      <c r="M128" s="52" t="s">
        <v>68</v>
      </c>
    </row>
    <row r="129" spans="1:13" s="5" customFormat="1" ht="39.75" customHeight="1">
      <c r="A129" s="17" t="s">
        <v>278</v>
      </c>
      <c r="B129" s="15" t="s">
        <v>286</v>
      </c>
      <c r="C129" s="16"/>
      <c r="D129" s="16"/>
      <c r="E129" s="8" t="str">
        <f t="shared" si="8"/>
        <v>(株)岐西建設</v>
      </c>
      <c r="F129" s="8" t="s">
        <v>649</v>
      </c>
      <c r="G129" s="65">
        <v>140</v>
      </c>
      <c r="H129" s="1" t="str">
        <f t="shared" si="6"/>
        <v>○</v>
      </c>
      <c r="I129" s="65">
        <v>127</v>
      </c>
      <c r="J129" s="1" t="str">
        <f t="shared" si="7"/>
        <v>○</v>
      </c>
      <c r="K129" s="51" t="s">
        <v>650</v>
      </c>
      <c r="L129" s="33" t="s">
        <v>287</v>
      </c>
      <c r="M129" s="52" t="s">
        <v>651</v>
      </c>
    </row>
    <row r="130" spans="1:13" s="5" customFormat="1" ht="39.75" customHeight="1">
      <c r="A130" s="17" t="s">
        <v>48</v>
      </c>
      <c r="B130" s="15" t="s">
        <v>339</v>
      </c>
      <c r="C130" s="15"/>
      <c r="D130" s="15"/>
      <c r="E130" s="8" t="str">
        <f t="shared" si="8"/>
        <v>(有)結水道</v>
      </c>
      <c r="F130" s="8" t="str">
        <f aca="true" t="shared" si="9" ref="F130:F136">PHONETIC(B130)</f>
        <v>ﾑｽﾌﾞｽｲﾄﾞｳ</v>
      </c>
      <c r="G130" s="66">
        <v>141</v>
      </c>
      <c r="H130" s="1" t="str">
        <f t="shared" si="6"/>
        <v>○</v>
      </c>
      <c r="I130" s="65">
        <v>128</v>
      </c>
      <c r="J130" s="1" t="str">
        <f t="shared" si="7"/>
        <v>○</v>
      </c>
      <c r="K130" s="51" t="s">
        <v>652</v>
      </c>
      <c r="L130" s="34" t="s">
        <v>157</v>
      </c>
      <c r="M130" s="52" t="s">
        <v>653</v>
      </c>
    </row>
    <row r="131" spans="1:13" s="5" customFormat="1" ht="39.75" customHeight="1">
      <c r="A131" s="17" t="s">
        <v>48</v>
      </c>
      <c r="B131" s="15" t="s">
        <v>654</v>
      </c>
      <c r="C131" s="15"/>
      <c r="D131" s="15"/>
      <c r="E131" s="8" t="str">
        <f t="shared" si="8"/>
        <v>(有)ウイング</v>
      </c>
      <c r="F131" s="8" t="str">
        <f t="shared" si="9"/>
        <v>ｳｲﾝｸﾞ</v>
      </c>
      <c r="G131" s="66">
        <v>142</v>
      </c>
      <c r="H131" s="1" t="str">
        <f t="shared" si="6"/>
        <v>○</v>
      </c>
      <c r="I131" s="65">
        <v>129</v>
      </c>
      <c r="J131" s="1" t="str">
        <f t="shared" si="7"/>
        <v>○</v>
      </c>
      <c r="K131" s="51" t="s">
        <v>655</v>
      </c>
      <c r="L131" s="34" t="s">
        <v>340</v>
      </c>
      <c r="M131" s="52" t="s">
        <v>656</v>
      </c>
    </row>
    <row r="132" spans="1:13" s="5" customFormat="1" ht="39.75" customHeight="1">
      <c r="A132" s="17"/>
      <c r="B132" s="15" t="s">
        <v>341</v>
      </c>
      <c r="C132" s="15"/>
      <c r="D132" s="15"/>
      <c r="E132" s="8" t="str">
        <f t="shared" si="8"/>
        <v>MＴテック</v>
      </c>
      <c r="F132" s="8" t="str">
        <f>PHONETIC(B132)</f>
        <v>ｴﾑﾃｨｰﾃｯｸ</v>
      </c>
      <c r="G132" s="66">
        <v>143</v>
      </c>
      <c r="H132" s="1" t="str">
        <f t="shared" si="6"/>
        <v>○</v>
      </c>
      <c r="I132" s="65">
        <v>130</v>
      </c>
      <c r="J132" s="1" t="str">
        <f t="shared" si="7"/>
        <v>○</v>
      </c>
      <c r="K132" s="51" t="s">
        <v>657</v>
      </c>
      <c r="L132" s="34" t="s">
        <v>347</v>
      </c>
      <c r="M132" s="52" t="s">
        <v>658</v>
      </c>
    </row>
    <row r="133" spans="1:13" s="5" customFormat="1" ht="39.75" customHeight="1">
      <c r="A133" s="17"/>
      <c r="B133" s="15" t="s">
        <v>659</v>
      </c>
      <c r="C133" s="15"/>
      <c r="D133" s="15"/>
      <c r="E133" s="8" t="str">
        <f t="shared" si="8"/>
        <v>まつしん</v>
      </c>
      <c r="F133" s="8" t="str">
        <f t="shared" si="9"/>
        <v>ﾏﾂｼﾝ</v>
      </c>
      <c r="G133" s="66">
        <v>144</v>
      </c>
      <c r="H133" s="1" t="str">
        <f t="shared" si="6"/>
        <v>○</v>
      </c>
      <c r="I133" s="65">
        <v>131</v>
      </c>
      <c r="J133" s="1" t="str">
        <f t="shared" si="7"/>
        <v>○</v>
      </c>
      <c r="K133" s="51" t="s">
        <v>660</v>
      </c>
      <c r="L133" s="34" t="s">
        <v>342</v>
      </c>
      <c r="M133" s="52" t="s">
        <v>661</v>
      </c>
    </row>
    <row r="134" spans="1:13" s="5" customFormat="1" ht="39.75" customHeight="1">
      <c r="A134" s="17" t="s">
        <v>48</v>
      </c>
      <c r="B134" s="15" t="s">
        <v>345</v>
      </c>
      <c r="C134" s="15"/>
      <c r="D134" s="15"/>
      <c r="E134" s="8" t="str">
        <f t="shared" si="8"/>
        <v>(有)髙崎</v>
      </c>
      <c r="F134" s="8" t="str">
        <f t="shared" si="9"/>
        <v>ﾀｶｻﾞｷ</v>
      </c>
      <c r="G134" s="66">
        <v>145</v>
      </c>
      <c r="H134" s="1" t="str">
        <f t="shared" si="6"/>
        <v>○</v>
      </c>
      <c r="I134" s="65">
        <v>132</v>
      </c>
      <c r="J134" s="1" t="str">
        <f t="shared" si="7"/>
        <v>○</v>
      </c>
      <c r="K134" s="51" t="s">
        <v>662</v>
      </c>
      <c r="L134" s="34" t="s">
        <v>343</v>
      </c>
      <c r="M134" s="52" t="s">
        <v>663</v>
      </c>
    </row>
    <row r="135" spans="1:13" s="5" customFormat="1" ht="39.75" customHeight="1">
      <c r="A135" s="17" t="s">
        <v>302</v>
      </c>
      <c r="B135" s="15" t="s">
        <v>346</v>
      </c>
      <c r="C135" s="15"/>
      <c r="D135" s="15"/>
      <c r="E135" s="8" t="str">
        <f t="shared" si="8"/>
        <v>(株)岐北冷機</v>
      </c>
      <c r="F135" s="8" t="str">
        <f t="shared" si="9"/>
        <v>ｷﾞﾎｸﾚｲｷ</v>
      </c>
      <c r="G135" s="66">
        <v>146</v>
      </c>
      <c r="H135" s="1" t="str">
        <f t="shared" si="6"/>
        <v>○</v>
      </c>
      <c r="I135" s="65">
        <v>133</v>
      </c>
      <c r="J135" s="1" t="str">
        <f t="shared" si="7"/>
        <v>○</v>
      </c>
      <c r="K135" s="51" t="s">
        <v>664</v>
      </c>
      <c r="L135" s="34" t="s">
        <v>344</v>
      </c>
      <c r="M135" s="52" t="s">
        <v>665</v>
      </c>
    </row>
    <row r="136" spans="1:13" s="5" customFormat="1" ht="39.75" customHeight="1">
      <c r="A136" s="17" t="s">
        <v>49</v>
      </c>
      <c r="B136" s="15" t="s">
        <v>673</v>
      </c>
      <c r="C136" s="15"/>
      <c r="D136" s="15"/>
      <c r="E136" s="8" t="str">
        <f>A136&amp;B136&amp;C136&amp;D136</f>
        <v>(株)富士ハウス</v>
      </c>
      <c r="F136" s="8" t="str">
        <f t="shared" si="9"/>
        <v>ﾌｼﾞﾊｳｽ</v>
      </c>
      <c r="G136" s="66">
        <v>147</v>
      </c>
      <c r="H136" s="1" t="str">
        <f t="shared" si="6"/>
        <v>○</v>
      </c>
      <c r="I136" s="65">
        <v>135</v>
      </c>
      <c r="J136" s="1" t="str">
        <f t="shared" si="7"/>
        <v>○</v>
      </c>
      <c r="K136" s="51" t="s">
        <v>666</v>
      </c>
      <c r="L136" s="34" t="s">
        <v>348</v>
      </c>
      <c r="M136" s="52" t="s">
        <v>668</v>
      </c>
    </row>
    <row r="137" spans="1:13" s="5" customFormat="1" ht="39.75" customHeight="1">
      <c r="A137" s="17"/>
      <c r="B137" s="15" t="s">
        <v>672</v>
      </c>
      <c r="C137" s="19" t="s">
        <v>49</v>
      </c>
      <c r="D137" s="15"/>
      <c r="E137" s="8" t="str">
        <f t="shared" si="8"/>
        <v>三徳(株)</v>
      </c>
      <c r="F137" s="8" t="str">
        <f>PHONETIC(B137)</f>
        <v>ｻﾝﾄｸ</v>
      </c>
      <c r="G137" s="66">
        <v>148</v>
      </c>
      <c r="H137" s="1" t="str">
        <f t="shared" si="6"/>
        <v>○</v>
      </c>
      <c r="I137" s="65">
        <v>136</v>
      </c>
      <c r="J137" s="1" t="str">
        <f t="shared" si="7"/>
        <v>○</v>
      </c>
      <c r="K137" s="51" t="s">
        <v>669</v>
      </c>
      <c r="L137" s="34" t="s">
        <v>685</v>
      </c>
      <c r="M137" s="52" t="s">
        <v>670</v>
      </c>
    </row>
    <row r="138" spans="1:13" s="5" customFormat="1" ht="39.75" customHeight="1">
      <c r="A138" s="17" t="s">
        <v>48</v>
      </c>
      <c r="B138" s="15" t="s">
        <v>671</v>
      </c>
      <c r="C138" s="15"/>
      <c r="D138" s="15"/>
      <c r="E138" s="8" t="str">
        <f>A138&amp;B138&amp;C138&amp;D138</f>
        <v>(有)テクニカル水野</v>
      </c>
      <c r="F138" s="8" t="str">
        <f>PHONETIC(B138)</f>
        <v>ﾃｸﾆｶﾙﾐｽﾞﾉ</v>
      </c>
      <c r="G138" s="66">
        <v>149</v>
      </c>
      <c r="H138" s="1" t="str">
        <f>IF(G138&gt;0,"○","――")</f>
        <v>○</v>
      </c>
      <c r="I138" s="65">
        <v>137</v>
      </c>
      <c r="J138" s="1" t="str">
        <f t="shared" si="7"/>
        <v>○</v>
      </c>
      <c r="K138" s="51" t="s">
        <v>674</v>
      </c>
      <c r="L138" s="34" t="s">
        <v>679</v>
      </c>
      <c r="M138" s="52" t="s">
        <v>676</v>
      </c>
    </row>
    <row r="139" spans="1:13" s="5" customFormat="1" ht="39.75" customHeight="1">
      <c r="A139" s="71"/>
      <c r="B139" s="72" t="s">
        <v>682</v>
      </c>
      <c r="C139" s="71" t="s">
        <v>399</v>
      </c>
      <c r="D139" s="72"/>
      <c r="E139" s="8" t="str">
        <f>A139&amp;B139&amp;C139&amp;D139</f>
        <v>Ｓ・Ａ・Ｎライフ(株)</v>
      </c>
      <c r="F139" s="8" t="s">
        <v>683</v>
      </c>
      <c r="G139" s="66">
        <v>0</v>
      </c>
      <c r="H139" s="1" t="str">
        <f>IF(G139&gt;0,"○","――")</f>
        <v>――</v>
      </c>
      <c r="I139" s="65">
        <v>138</v>
      </c>
      <c r="J139" s="1" t="str">
        <f t="shared" si="7"/>
        <v>○</v>
      </c>
      <c r="K139" s="51" t="s">
        <v>684</v>
      </c>
      <c r="L139" s="34" t="s">
        <v>680</v>
      </c>
      <c r="M139" s="52" t="s">
        <v>681</v>
      </c>
    </row>
    <row r="140" spans="1:13" s="5" customFormat="1" ht="39.75" customHeight="1">
      <c r="A140" s="47"/>
      <c r="B140" s="32"/>
      <c r="C140" s="47"/>
      <c r="D140" s="47"/>
      <c r="E140" s="4"/>
      <c r="F140" s="3"/>
      <c r="G140" s="32"/>
      <c r="H140" s="2"/>
      <c r="I140" s="32"/>
      <c r="J140" s="3"/>
      <c r="K140" s="31"/>
      <c r="L140" s="32"/>
      <c r="M140" s="32"/>
    </row>
    <row r="141" spans="1:13" s="5" customFormat="1" ht="39.75" customHeight="1">
      <c r="A141" s="47"/>
      <c r="B141" s="32"/>
      <c r="C141" s="47"/>
      <c r="D141" s="47"/>
      <c r="E141" s="4"/>
      <c r="F141" s="3"/>
      <c r="G141" s="32"/>
      <c r="H141" s="2" t="str">
        <f>"合計"&amp;COUNTIF(H3:H140,"○")</f>
        <v>合計135</v>
      </c>
      <c r="I141" s="47"/>
      <c r="J141" s="2" t="str">
        <f>"合計"&amp;COUNTIF(J3:J140,"○")</f>
        <v>合計124</v>
      </c>
      <c r="K141" s="31"/>
      <c r="L141" s="32"/>
      <c r="M141" s="32"/>
    </row>
  </sheetData>
  <sheetProtection/>
  <conditionalFormatting sqref="B3">
    <cfRule type="cellIs" priority="2" dxfId="0" operator="notEqual" stopIfTrue="1">
      <formula>$B$3</formula>
    </cfRule>
  </conditionalFormatting>
  <conditionalFormatting sqref="L3">
    <cfRule type="cellIs" priority="1" dxfId="0" operator="notEqual" stopIfTrue="1">
      <formula>L3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53" r:id="rId2"/>
  <headerFooter>
    <oddFooter>&amp;C&amp;"ＭＳ Ｐ明朝,標準"&amp;P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上下水道事業部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19770485</dc:creator>
  <cp:keywords/>
  <dc:description/>
  <cp:lastModifiedBy>suidou01</cp:lastModifiedBy>
  <cp:lastPrinted>2014-10-14T08:03:00Z</cp:lastPrinted>
  <dcterms:created xsi:type="dcterms:W3CDTF">2009-06-08T06:50:14Z</dcterms:created>
  <dcterms:modified xsi:type="dcterms:W3CDTF">2015-05-15T06:46:04Z</dcterms:modified>
  <cp:category/>
  <cp:version/>
  <cp:contentType/>
  <cp:contentStatus/>
</cp:coreProperties>
</file>